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0" yWindow="1890" windowWidth="21720" windowHeight="6840"/>
  </bookViews>
  <sheets>
    <sheet name="Team 1-5" sheetId="1" r:id="rId1"/>
    <sheet name="Team 6-10" sheetId="4" r:id="rId2"/>
  </sheets>
  <definedNames>
    <definedName name="_xlnm.Print_Area" localSheetId="0">'Team 1-5'!$A$1:$H$29</definedName>
    <definedName name="_xlnm.Print_Area" localSheetId="1">'Team 6-10'!$A$1:$H$29</definedName>
  </definedNames>
  <calcPr calcId="125725"/>
</workbook>
</file>

<file path=xl/calcChain.xml><?xml version="1.0" encoding="utf-8"?>
<calcChain xmlns="http://schemas.openxmlformats.org/spreadsheetml/2006/main">
  <c r="G29" i="1"/>
  <c r="G28"/>
  <c r="G27"/>
  <c r="G29" i="4"/>
  <c r="G28"/>
  <c r="G27"/>
  <c r="G25" i="1"/>
  <c r="G24"/>
  <c r="G23"/>
  <c r="G25" i="4"/>
  <c r="G24"/>
  <c r="G23"/>
  <c r="G21" i="1"/>
  <c r="G20"/>
  <c r="G19"/>
  <c r="G21" i="4"/>
  <c r="G20"/>
  <c r="G19"/>
  <c r="G17" i="1"/>
  <c r="G16"/>
  <c r="G15"/>
  <c r="G17" i="4"/>
  <c r="G16"/>
  <c r="G15"/>
  <c r="G12" i="1"/>
  <c r="G13"/>
  <c r="G12" i="4"/>
  <c r="G13"/>
  <c r="G11" i="1"/>
  <c r="G11" i="4"/>
  <c r="K29" l="1"/>
  <c r="D29"/>
  <c r="K28"/>
  <c r="D28"/>
  <c r="K27"/>
  <c r="G26" s="1"/>
  <c r="D27"/>
  <c r="K25"/>
  <c r="D25"/>
  <c r="K24"/>
  <c r="D24"/>
  <c r="K23"/>
  <c r="G22" s="1"/>
  <c r="D23"/>
  <c r="K21"/>
  <c r="D21"/>
  <c r="K20"/>
  <c r="D20"/>
  <c r="K19"/>
  <c r="G18" s="1"/>
  <c r="D19"/>
  <c r="K17"/>
  <c r="D17"/>
  <c r="K16"/>
  <c r="D16"/>
  <c r="K15"/>
  <c r="G14" s="1"/>
  <c r="D15"/>
  <c r="K13"/>
  <c r="D13"/>
  <c r="K12"/>
  <c r="D12"/>
  <c r="K11"/>
  <c r="G10" s="1"/>
  <c r="D11"/>
  <c r="D15" i="1"/>
  <c r="K15"/>
  <c r="K16"/>
  <c r="G14" s="1"/>
  <c r="K17"/>
  <c r="K19"/>
  <c r="K20"/>
  <c r="K21"/>
  <c r="K23"/>
  <c r="K24"/>
  <c r="G22" s="1"/>
  <c r="K25"/>
  <c r="K27"/>
  <c r="K28"/>
  <c r="G26" s="1"/>
  <c r="K29"/>
  <c r="G18"/>
  <c r="K12"/>
  <c r="K13"/>
  <c r="K11"/>
  <c r="D11"/>
  <c r="D29"/>
  <c r="D28"/>
  <c r="D27"/>
  <c r="D25"/>
  <c r="D24"/>
  <c r="D23"/>
  <c r="D21"/>
  <c r="D20"/>
  <c r="D19"/>
  <c r="D17"/>
  <c r="D16"/>
  <c r="D13"/>
  <c r="D12"/>
  <c r="G10" l="1"/>
</calcChain>
</file>

<file path=xl/sharedStrings.xml><?xml version="1.0" encoding="utf-8"?>
<sst xmlns="http://schemas.openxmlformats.org/spreadsheetml/2006/main" count="56" uniqueCount="33">
  <si>
    <t>Gliederung/Club:</t>
  </si>
  <si>
    <t>Team-Name:</t>
  </si>
  <si>
    <t>Teammanager /-in:</t>
  </si>
  <si>
    <t>E-mail:</t>
  </si>
  <si>
    <t>Meldeschluß:</t>
  </si>
  <si>
    <t>#</t>
  </si>
  <si>
    <t>Vorname</t>
  </si>
  <si>
    <t>Name</t>
  </si>
  <si>
    <t>Teamname</t>
  </si>
  <si>
    <t>Jahrgang (z.B. 1999)</t>
  </si>
  <si>
    <t>Startnummer (vergibt Veranstalter)</t>
  </si>
  <si>
    <t>Altersklasse</t>
  </si>
  <si>
    <t>Geschlecht</t>
  </si>
  <si>
    <t>Team 1</t>
  </si>
  <si>
    <t>Team 2</t>
  </si>
  <si>
    <t>Team 3</t>
  </si>
  <si>
    <t>Team 4</t>
  </si>
  <si>
    <t>Team 5</t>
  </si>
  <si>
    <t>Farbige Felder ausfüllen!</t>
  </si>
  <si>
    <t>Team 6</t>
  </si>
  <si>
    <t>Team 7</t>
  </si>
  <si>
    <t>Team 8</t>
  </si>
  <si>
    <t>Team 9</t>
  </si>
  <si>
    <t>Team 10</t>
  </si>
  <si>
    <t>Infomartion zur Meldung</t>
  </si>
  <si>
    <t>vor dem Senden wie folgt abzuspeichern!</t>
  </si>
  <si>
    <t>Beispiel:</t>
  </si>
  <si>
    <t>Um den Arbeitsaufwand zu verringern, bitten wir euch die Meldedatei</t>
  </si>
  <si>
    <t>Bitte ersetzt „Gliederung“ durch den Namen eurer Gliederung und</t>
  </si>
  <si>
    <t>„Datum“ durch das Datum der</t>
  </si>
  <si>
    <t>Meldung im Format: yyyymmtt (JahrMonatTag)</t>
  </si>
  <si>
    <t>2015_YSC_Meldung_Mannschaft_ Norderstedt _20150505.xlsx</t>
  </si>
  <si>
    <t>2015_YSC_Meldung_Mannschaft_Gliederung_Datum.xlsx</t>
  </si>
</sst>
</file>

<file path=xl/styles.xml><?xml version="1.0" encoding="utf-8"?>
<styleSheet xmlns="http://schemas.openxmlformats.org/spreadsheetml/2006/main">
  <numFmts count="1">
    <numFmt numFmtId="164" formatCode="#"/>
  </numFmts>
  <fonts count="11">
    <font>
      <sz val="11"/>
      <color theme="1"/>
      <name val="Calibri"/>
      <family val="2"/>
      <scheme val="minor"/>
    </font>
    <font>
      <sz val="14"/>
      <color indexed="22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textRotation="90" wrapText="1"/>
    </xf>
    <xf numFmtId="14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left" vertical="center" textRotation="90" wrapText="1"/>
    </xf>
    <xf numFmtId="0" fontId="8" fillId="0" borderId="6" xfId="0" applyFont="1" applyFill="1" applyBorder="1" applyAlignment="1" applyProtection="1">
      <alignment vertical="center" wrapText="1"/>
    </xf>
    <xf numFmtId="1" fontId="7" fillId="0" borderId="7" xfId="0" applyNumberFormat="1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/>
    </xf>
    <xf numFmtId="0" fontId="0" fillId="2" borderId="3" xfId="0" applyFont="1" applyFill="1" applyBorder="1" applyProtection="1">
      <protection locked="0"/>
    </xf>
    <xf numFmtId="164" fontId="0" fillId="0" borderId="3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left"/>
    </xf>
    <xf numFmtId="0" fontId="0" fillId="2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</xf>
    <xf numFmtId="0" fontId="0" fillId="2" borderId="12" xfId="0" applyFont="1" applyFill="1" applyBorder="1" applyProtection="1">
      <protection locked="0"/>
    </xf>
    <xf numFmtId="164" fontId="0" fillId="0" borderId="12" xfId="0" applyNumberFormat="1" applyFont="1" applyFill="1" applyBorder="1" applyAlignment="1" applyProtection="1">
      <alignment horizontal="center"/>
    </xf>
    <xf numFmtId="0" fontId="7" fillId="2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left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1" fontId="9" fillId="0" borderId="12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left" vertical="center" textRotation="90" wrapText="1"/>
    </xf>
    <xf numFmtId="0" fontId="0" fillId="0" borderId="4" xfId="0" applyFont="1" applyFill="1" applyBorder="1" applyAlignment="1" applyProtection="1">
      <alignment horizontal="center" vertical="center" textRotation="90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0" fontId="0" fillId="0" borderId="4" xfId="0" applyNumberFormat="1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9" fillId="0" borderId="14" xfId="0" applyFont="1" applyFill="1" applyBorder="1" applyAlignment="1" applyProtection="1">
      <alignment horizontal="center" vertical="center" textRotation="90" wrapText="1"/>
    </xf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R29"/>
  <sheetViews>
    <sheetView tabSelected="1" zoomScaleNormal="100" workbookViewId="0">
      <selection activeCell="J10" sqref="J10:J19"/>
    </sheetView>
  </sheetViews>
  <sheetFormatPr baseColWidth="10" defaultRowHeight="15"/>
  <cols>
    <col min="2" max="3" width="16.7109375" customWidth="1"/>
    <col min="4" max="4" width="27" customWidth="1"/>
    <col min="6" max="6" width="6.42578125" customWidth="1"/>
    <col min="8" max="8" width="8.5703125" customWidth="1"/>
    <col min="11" max="11" width="0" hidden="1" customWidth="1"/>
  </cols>
  <sheetData>
    <row r="1" spans="1:18" ht="18">
      <c r="A1" s="1"/>
      <c r="B1" s="2" t="s">
        <v>18</v>
      </c>
      <c r="C1" s="2"/>
      <c r="D1" s="3"/>
      <c r="E1" s="4"/>
      <c r="F1" s="3"/>
      <c r="G1" s="3"/>
      <c r="H1" s="5"/>
    </row>
    <row r="2" spans="1:18" ht="18">
      <c r="A2" s="1"/>
      <c r="B2" s="2"/>
      <c r="C2" s="2"/>
      <c r="D2" s="3"/>
      <c r="E2" s="4"/>
      <c r="F2" s="3"/>
      <c r="G2" s="3"/>
      <c r="H2" s="5"/>
    </row>
    <row r="3" spans="1:18" ht="15.75">
      <c r="A3" s="6"/>
      <c r="B3" s="7"/>
      <c r="C3" s="8" t="s">
        <v>0</v>
      </c>
      <c r="D3" s="9"/>
      <c r="E3" s="10"/>
      <c r="F3" s="11"/>
      <c r="G3" s="11"/>
      <c r="H3" s="7"/>
    </row>
    <row r="4" spans="1:18" ht="15.75">
      <c r="A4" s="6"/>
      <c r="B4" s="7"/>
      <c r="C4" s="8" t="s">
        <v>1</v>
      </c>
      <c r="D4" s="12"/>
      <c r="E4" s="10"/>
      <c r="F4" s="11"/>
      <c r="G4" s="11"/>
      <c r="H4" s="7"/>
    </row>
    <row r="5" spans="1:18" ht="15.75">
      <c r="A5" s="6"/>
      <c r="B5" s="7"/>
      <c r="C5" s="8" t="s">
        <v>2</v>
      </c>
      <c r="D5" s="12"/>
      <c r="E5" s="10"/>
      <c r="F5" s="11"/>
      <c r="G5" s="11"/>
      <c r="H5" s="7"/>
    </row>
    <row r="6" spans="1:18" ht="15.75">
      <c r="A6" s="6"/>
      <c r="B6" s="7"/>
      <c r="C6" s="8" t="s">
        <v>3</v>
      </c>
      <c r="D6" s="12"/>
      <c r="E6" s="10"/>
      <c r="F6" s="11"/>
      <c r="G6" s="11"/>
      <c r="H6" s="7"/>
    </row>
    <row r="7" spans="1:18" ht="15.75">
      <c r="A7" s="13"/>
      <c r="B7" s="14"/>
      <c r="C7" s="8" t="s">
        <v>4</v>
      </c>
      <c r="D7" s="15">
        <v>42129</v>
      </c>
      <c r="E7" s="16"/>
      <c r="F7" s="17"/>
      <c r="G7" s="17"/>
      <c r="H7" s="14"/>
    </row>
    <row r="8" spans="1:18">
      <c r="A8" s="44" t="s">
        <v>5</v>
      </c>
      <c r="B8" s="41" t="s">
        <v>6</v>
      </c>
      <c r="C8" s="41" t="s">
        <v>7</v>
      </c>
      <c r="D8" s="41" t="s">
        <v>8</v>
      </c>
      <c r="E8" s="46" t="s">
        <v>9</v>
      </c>
      <c r="F8" s="48" t="s">
        <v>10</v>
      </c>
      <c r="G8" s="41" t="s">
        <v>11</v>
      </c>
      <c r="H8" s="41" t="s">
        <v>12</v>
      </c>
      <c r="R8" s="37"/>
    </row>
    <row r="9" spans="1:18" ht="96" customHeight="1">
      <c r="A9" s="45"/>
      <c r="B9" s="43"/>
      <c r="C9" s="43"/>
      <c r="D9" s="43"/>
      <c r="E9" s="47"/>
      <c r="F9" s="49"/>
      <c r="G9" s="42"/>
      <c r="H9" s="43"/>
      <c r="M9" s="37"/>
    </row>
    <row r="10" spans="1:18" ht="17.100000000000001" customHeight="1">
      <c r="A10" s="39" t="s">
        <v>13</v>
      </c>
      <c r="B10" s="40"/>
      <c r="C10" s="40"/>
      <c r="D10" s="18"/>
      <c r="E10" s="18"/>
      <c r="F10" s="18"/>
      <c r="G10" s="19" t="str">
        <f>IF((SUM(K11:K13)-MIN(K11:K13))&lt;=22,"AK I",IF((SUM(K11:K13)-MIN(K11:K13))&gt;=27,"AK III",IF(AND((SUM(K11:K13)-MIN(K11:K13))&gt;=23,(SUM(K11:K13)-MIN(K11:K13))&lt;27),"AK II")))</f>
        <v>AK III</v>
      </c>
      <c r="H10" s="20"/>
      <c r="J10" s="50" t="s">
        <v>24</v>
      </c>
      <c r="K10" s="50"/>
      <c r="L10" s="50"/>
      <c r="M10" s="50"/>
    </row>
    <row r="11" spans="1:18" ht="18" customHeight="1">
      <c r="A11" s="21">
        <v>1</v>
      </c>
      <c r="B11" s="22"/>
      <c r="C11" s="22"/>
      <c r="D11" s="23">
        <f>D4</f>
        <v>0</v>
      </c>
      <c r="E11" s="24"/>
      <c r="F11" s="25"/>
      <c r="G11" s="35" t="str">
        <f>IF(E11&gt;=2006,"AK10",IF(E11=2005,"AK 10",IF(E11=2004,"AK 11/12/13",IF(E11=2003,"AK 11/12/13",IF(E11=2002,"AK 11/12/13",IF(E11=2001,"AK14/15",IF(E11=2000,"AK14/15",IF(E11&lt;=1998,""))))))))</f>
        <v/>
      </c>
      <c r="H11" s="26"/>
      <c r="J11" s="50" t="s">
        <v>27</v>
      </c>
      <c r="K11" s="50">
        <f>2014-E11</f>
        <v>2014</v>
      </c>
      <c r="L11" s="50"/>
      <c r="M11" s="50"/>
    </row>
    <row r="12" spans="1:18" ht="18" customHeight="1">
      <c r="A12" s="21">
        <v>2</v>
      </c>
      <c r="B12" s="22"/>
      <c r="C12" s="22"/>
      <c r="D12" s="23">
        <f>D4</f>
        <v>0</v>
      </c>
      <c r="E12" s="24"/>
      <c r="F12" s="25"/>
      <c r="G12" s="35" t="str">
        <f t="shared" ref="G12:G13" si="0">IF(E12&gt;=2006,"AK10",IF(E12=2005,"AK 10",IF(E12=2004,"AK 11/12/13",IF(E12=2003,"AK 11/12/13",IF(E12=2002,"AK 11/12/13",IF(E12=2001,"AK14/15",IF(E12=2000,"AK14/15",IF(E12&lt;=1998,""))))))))</f>
        <v/>
      </c>
      <c r="H12" s="26"/>
      <c r="J12" s="50" t="s">
        <v>32</v>
      </c>
      <c r="K12" s="50">
        <f t="shared" ref="K12:K29" si="1">2014-E12</f>
        <v>2014</v>
      </c>
      <c r="L12" s="50"/>
      <c r="M12" s="50"/>
    </row>
    <row r="13" spans="1:18" ht="18" customHeight="1">
      <c r="A13" s="27">
        <v>3</v>
      </c>
      <c r="B13" s="28"/>
      <c r="C13" s="28"/>
      <c r="D13" s="29">
        <f>D4</f>
        <v>0</v>
      </c>
      <c r="E13" s="30"/>
      <c r="F13" s="31"/>
      <c r="G13" s="35" t="str">
        <f t="shared" si="0"/>
        <v/>
      </c>
      <c r="H13" s="32"/>
      <c r="J13" s="50" t="s">
        <v>25</v>
      </c>
      <c r="K13" s="50">
        <f t="shared" si="1"/>
        <v>2014</v>
      </c>
      <c r="L13" s="50"/>
      <c r="M13" s="50"/>
    </row>
    <row r="14" spans="1:18" ht="18" customHeight="1">
      <c r="A14" s="39" t="s">
        <v>14</v>
      </c>
      <c r="B14" s="40"/>
      <c r="C14" s="40"/>
      <c r="D14" s="18"/>
      <c r="E14" s="18"/>
      <c r="F14" s="18"/>
      <c r="G14" s="19" t="str">
        <f>IF((SUM(K15:K17)-MIN(K15:K17))&lt;=22,"AK I",IF((SUM(K15:K17)-MIN(K15:K17))&gt;=27,"AK III",IF(AND((SUM(K15:K17)-MIN(K15:K17))&gt;=23,(SUM(K15:K17)-MIN(K15:K17))&lt;27),"AK II")))</f>
        <v>AK III</v>
      </c>
      <c r="H14" s="20"/>
      <c r="J14" s="50" t="s">
        <v>28</v>
      </c>
      <c r="K14" s="50"/>
      <c r="L14" s="50"/>
      <c r="M14" s="50"/>
      <c r="P14" s="36"/>
    </row>
    <row r="15" spans="1:18" ht="18" customHeight="1">
      <c r="A15" s="21">
        <v>1</v>
      </c>
      <c r="B15" s="22"/>
      <c r="C15" s="22"/>
      <c r="D15" s="23">
        <f>D4</f>
        <v>0</v>
      </c>
      <c r="E15" s="24"/>
      <c r="F15" s="25"/>
      <c r="G15" s="35" t="str">
        <f>IF(E15&gt;=2006,"AK10",IF(E15=2005,"AK 10",IF(E15=2004,"AK 11/12/13",IF(E15=2003,"AK 11/12/13",IF(E15=2002,"AK 11/12/13",IF(E15=2001,"AK14/15",IF(E15=2000,"AK14/15",IF(E15&lt;=1998,""))))))))</f>
        <v/>
      </c>
      <c r="H15" s="33"/>
      <c r="J15" s="50" t="s">
        <v>29</v>
      </c>
      <c r="K15" s="50">
        <f t="shared" si="1"/>
        <v>2014</v>
      </c>
      <c r="L15" s="50"/>
      <c r="M15" s="50"/>
      <c r="P15" s="37"/>
    </row>
    <row r="16" spans="1:18" ht="18" customHeight="1">
      <c r="A16" s="21">
        <v>2</v>
      </c>
      <c r="B16" s="22"/>
      <c r="C16" s="22"/>
      <c r="D16" s="23">
        <f>D4</f>
        <v>0</v>
      </c>
      <c r="E16" s="24"/>
      <c r="F16" s="25"/>
      <c r="G16" s="35" t="str">
        <f t="shared" ref="G16:G17" si="2">IF(E16&gt;=2006,"AK10",IF(E16=2005,"AK 10",IF(E16=2004,"AK 11/12/13",IF(E16=2003,"AK 11/12/13",IF(E16=2002,"AK 11/12/13",IF(E16=2001,"AK14/15",IF(E16=2000,"AK14/15",IF(E16&lt;=1998,""))))))))</f>
        <v/>
      </c>
      <c r="H16" s="33"/>
      <c r="J16" s="50" t="s">
        <v>30</v>
      </c>
      <c r="K16" s="50">
        <f t="shared" si="1"/>
        <v>2014</v>
      </c>
      <c r="L16" s="50"/>
      <c r="M16" s="50"/>
      <c r="P16" s="37"/>
    </row>
    <row r="17" spans="1:13" ht="18" customHeight="1">
      <c r="A17" s="27">
        <v>3</v>
      </c>
      <c r="B17" s="28"/>
      <c r="C17" s="28"/>
      <c r="D17" s="29">
        <f>D4</f>
        <v>0</v>
      </c>
      <c r="E17" s="30"/>
      <c r="F17" s="31"/>
      <c r="G17" s="35" t="str">
        <f t="shared" si="2"/>
        <v/>
      </c>
      <c r="H17" s="34"/>
      <c r="J17" s="50"/>
      <c r="K17" s="50">
        <f t="shared" si="1"/>
        <v>2014</v>
      </c>
      <c r="L17" s="50"/>
      <c r="M17" s="50"/>
    </row>
    <row r="18" spans="1:13" ht="18" customHeight="1">
      <c r="A18" s="39" t="s">
        <v>15</v>
      </c>
      <c r="B18" s="40"/>
      <c r="C18" s="40"/>
      <c r="D18" s="18"/>
      <c r="E18" s="18"/>
      <c r="F18" s="18"/>
      <c r="G18" s="19" t="str">
        <f>IF((SUM(K19:K21)-MIN(K19:K21))&lt;=22,"AK I",IF((SUM(K19:K21)-MIN(K19:K21))&gt;=27,"AK III",IF(AND((SUM(K19:K21)-MIN(K19:K21))&gt;=23,(SUM(K19:K21)-MIN(K19:K21))&lt;27),"AK II")))</f>
        <v>AK III</v>
      </c>
      <c r="H18" s="20"/>
      <c r="J18" s="50" t="s">
        <v>26</v>
      </c>
      <c r="K18" s="50"/>
      <c r="L18" s="50"/>
      <c r="M18" s="50"/>
    </row>
    <row r="19" spans="1:13" ht="18" customHeight="1">
      <c r="A19" s="21">
        <v>1</v>
      </c>
      <c r="B19" s="22"/>
      <c r="C19" s="22"/>
      <c r="D19" s="23">
        <f>D4</f>
        <v>0</v>
      </c>
      <c r="E19" s="24"/>
      <c r="F19" s="25"/>
      <c r="G19" s="35" t="str">
        <f>IF(E19&gt;=2006,"AK10",IF(E19=2005,"AK 10",IF(E19=2004,"AK 11/12/13",IF(E19=2003,"AK 11/12/13",IF(E19=2002,"AK 11/12/13",IF(E19=2001,"AK14/15",IF(E19=2000,"AK14/15",IF(E19&lt;=1998,""))))))))</f>
        <v/>
      </c>
      <c r="H19" s="33"/>
      <c r="J19" s="50" t="s">
        <v>31</v>
      </c>
      <c r="K19" s="50">
        <f t="shared" si="1"/>
        <v>2014</v>
      </c>
      <c r="L19" s="50"/>
      <c r="M19" s="50"/>
    </row>
    <row r="20" spans="1:13" ht="18" customHeight="1">
      <c r="A20" s="21">
        <v>2</v>
      </c>
      <c r="B20" s="22"/>
      <c r="C20" s="22"/>
      <c r="D20" s="23">
        <f>D4</f>
        <v>0</v>
      </c>
      <c r="E20" s="24"/>
      <c r="F20" s="25"/>
      <c r="G20" s="35" t="str">
        <f t="shared" ref="G20:G21" si="3">IF(E20&gt;=2006,"AK10",IF(E20=2005,"AK 10",IF(E20=2004,"AK 11/12/13",IF(E20=2003,"AK 11/12/13",IF(E20=2002,"AK 11/12/13",IF(E20=2001,"AK14/15",IF(E20=2000,"AK14/15",IF(E20&lt;=1998,""))))))))</f>
        <v/>
      </c>
      <c r="H20" s="33"/>
      <c r="K20">
        <f t="shared" si="1"/>
        <v>2014</v>
      </c>
    </row>
    <row r="21" spans="1:13" ht="18" customHeight="1">
      <c r="A21" s="27">
        <v>3</v>
      </c>
      <c r="B21" s="28"/>
      <c r="C21" s="28"/>
      <c r="D21" s="29">
        <f>D4</f>
        <v>0</v>
      </c>
      <c r="E21" s="30"/>
      <c r="F21" s="31"/>
      <c r="G21" s="35" t="str">
        <f t="shared" si="3"/>
        <v/>
      </c>
      <c r="H21" s="34"/>
      <c r="K21">
        <f t="shared" si="1"/>
        <v>2014</v>
      </c>
    </row>
    <row r="22" spans="1:13" ht="18" customHeight="1">
      <c r="A22" s="39" t="s">
        <v>16</v>
      </c>
      <c r="B22" s="40"/>
      <c r="C22" s="40"/>
      <c r="D22" s="18"/>
      <c r="E22" s="18"/>
      <c r="F22" s="18"/>
      <c r="G22" s="19" t="str">
        <f>IF((SUM(K23:K25)-MIN(K23:K25))&lt;=22,"AK I",IF((SUM(K23:K25)-MIN(K23:K25))&gt;=27,"AK III",IF(AND((SUM(K23:K25)-MIN(K23:K25))&gt;=23,(SUM(K23:K25)-MIN(K23:K25))&lt;27),"AK II")))</f>
        <v>AK III</v>
      </c>
      <c r="H22" s="20"/>
    </row>
    <row r="23" spans="1:13" ht="18" customHeight="1">
      <c r="A23" s="21">
        <v>1</v>
      </c>
      <c r="B23" s="22"/>
      <c r="C23" s="22"/>
      <c r="D23" s="23">
        <f>D4</f>
        <v>0</v>
      </c>
      <c r="E23" s="24"/>
      <c r="F23" s="25"/>
      <c r="G23" s="35" t="str">
        <f>IF(E23&gt;=2006,"AK10",IF(E23=2005,"AK 10",IF(E23=2004,"AK 11/12/13",IF(E23=2003,"AK 11/12/13",IF(E23=2002,"AK 11/12/13",IF(E23=2001,"AK14/15",IF(E23=2000,"AK14/15",IF(E23&lt;=1998,""))))))))</f>
        <v/>
      </c>
      <c r="H23" s="33"/>
      <c r="K23">
        <f t="shared" si="1"/>
        <v>2014</v>
      </c>
    </row>
    <row r="24" spans="1:13" ht="18" customHeight="1">
      <c r="A24" s="21">
        <v>2</v>
      </c>
      <c r="B24" s="22"/>
      <c r="C24" s="22"/>
      <c r="D24" s="23">
        <f>D4</f>
        <v>0</v>
      </c>
      <c r="E24" s="24"/>
      <c r="F24" s="25"/>
      <c r="G24" s="35" t="str">
        <f t="shared" ref="G24:G25" si="4">IF(E24&gt;=2006,"AK10",IF(E24=2005,"AK 10",IF(E24=2004,"AK 11/12/13",IF(E24=2003,"AK 11/12/13",IF(E24=2002,"AK 11/12/13",IF(E24=2001,"AK14/15",IF(E24=2000,"AK14/15",IF(E24&lt;=1998,""))))))))</f>
        <v/>
      </c>
      <c r="H24" s="33"/>
      <c r="K24">
        <f t="shared" si="1"/>
        <v>2014</v>
      </c>
    </row>
    <row r="25" spans="1:13" ht="18" customHeight="1">
      <c r="A25" s="27">
        <v>3</v>
      </c>
      <c r="B25" s="28"/>
      <c r="C25" s="28"/>
      <c r="D25" s="29">
        <f>D4</f>
        <v>0</v>
      </c>
      <c r="E25" s="30"/>
      <c r="F25" s="31"/>
      <c r="G25" s="35" t="str">
        <f t="shared" si="4"/>
        <v/>
      </c>
      <c r="H25" s="34"/>
      <c r="K25">
        <f t="shared" si="1"/>
        <v>2014</v>
      </c>
    </row>
    <row r="26" spans="1:13" ht="18" customHeight="1">
      <c r="A26" s="39" t="s">
        <v>17</v>
      </c>
      <c r="B26" s="40"/>
      <c r="C26" s="40"/>
      <c r="D26" s="18"/>
      <c r="E26" s="18"/>
      <c r="F26" s="18"/>
      <c r="G26" s="19" t="str">
        <f>IF((SUM(K27:K29)-MIN(K27:K29))&lt;=22,"AK I",IF((SUM(K27:K29)-MIN(K27:K29))&gt;=27,"AK III",IF(AND((SUM(K27:K29)-MIN(K27:K29))&gt;=23,(SUM(K27:K29)-MIN(K27:K29))&lt;27),"AK II")))</f>
        <v>AK III</v>
      </c>
      <c r="H26" s="20"/>
    </row>
    <row r="27" spans="1:13" ht="18" customHeight="1">
      <c r="A27" s="21">
        <v>1</v>
      </c>
      <c r="B27" s="22"/>
      <c r="C27" s="22"/>
      <c r="D27" s="23">
        <f>D4</f>
        <v>0</v>
      </c>
      <c r="E27" s="24"/>
      <c r="F27" s="25"/>
      <c r="G27" s="35" t="str">
        <f>IF(E27&gt;=2006,"AK10",IF(E27=2005,"AK 10",IF(E27=2004,"AK 11/12/13",IF(E27=2003,"AK 11/12/13",IF(E27=2002,"AK 11/12/13",IF(E27=2001,"AK14/15",IF(E27=2000,"AK14/15",IF(E27&lt;=1998,""))))))))</f>
        <v/>
      </c>
      <c r="H27" s="33"/>
      <c r="K27">
        <f t="shared" si="1"/>
        <v>2014</v>
      </c>
    </row>
    <row r="28" spans="1:13" ht="18" customHeight="1">
      <c r="A28" s="21">
        <v>2</v>
      </c>
      <c r="B28" s="22"/>
      <c r="C28" s="22"/>
      <c r="D28" s="23">
        <f>D4</f>
        <v>0</v>
      </c>
      <c r="E28" s="24"/>
      <c r="F28" s="25"/>
      <c r="G28" s="35" t="str">
        <f t="shared" ref="G28:G29" si="5">IF(E28&gt;=2006,"AK10",IF(E28=2005,"AK 10",IF(E28=2004,"AK 11/12/13",IF(E28=2003,"AK 11/12/13",IF(E28=2002,"AK 11/12/13",IF(E28=2001,"AK14/15",IF(E28=2000,"AK14/15",IF(E28&lt;=1998,""))))))))</f>
        <v/>
      </c>
      <c r="H28" s="33"/>
      <c r="K28">
        <f t="shared" si="1"/>
        <v>2014</v>
      </c>
    </row>
    <row r="29" spans="1:13" ht="18" customHeight="1">
      <c r="A29" s="27">
        <v>3</v>
      </c>
      <c r="B29" s="28"/>
      <c r="C29" s="28"/>
      <c r="D29" s="29">
        <f>D4</f>
        <v>0</v>
      </c>
      <c r="E29" s="30"/>
      <c r="F29" s="31"/>
      <c r="G29" s="38" t="str">
        <f t="shared" si="5"/>
        <v/>
      </c>
      <c r="H29" s="34"/>
      <c r="K29">
        <f t="shared" si="1"/>
        <v>2014</v>
      </c>
    </row>
  </sheetData>
  <sheetProtection sheet="1" objects="1" scenarios="1"/>
  <mergeCells count="13">
    <mergeCell ref="A26:C26"/>
    <mergeCell ref="G8:G9"/>
    <mergeCell ref="H8:H9"/>
    <mergeCell ref="A10:C10"/>
    <mergeCell ref="A14:C14"/>
    <mergeCell ref="A18:C18"/>
    <mergeCell ref="A22:C22"/>
    <mergeCell ref="A8:A9"/>
    <mergeCell ref="B8:B9"/>
    <mergeCell ref="C8:C9"/>
    <mergeCell ref="D8:D9"/>
    <mergeCell ref="E8:E9"/>
    <mergeCell ref="F8:F9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1200" verticalDpi="1200" r:id="rId1"/>
  <headerFooter>
    <oddHeader>&amp;LYSC 2015&amp;C&amp;"-,Fett"&amp;14Mannschaftsmeldung YSC&amp;R&amp;A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R29"/>
  <sheetViews>
    <sheetView zoomScaleNormal="100" workbookViewId="0">
      <selection activeCell="J12" sqref="J12"/>
    </sheetView>
  </sheetViews>
  <sheetFormatPr baseColWidth="10" defaultRowHeight="15"/>
  <cols>
    <col min="2" max="3" width="16.7109375" customWidth="1"/>
    <col min="4" max="4" width="27" customWidth="1"/>
    <col min="6" max="6" width="6.42578125" customWidth="1"/>
    <col min="8" max="8" width="8.5703125" customWidth="1"/>
    <col min="11" max="11" width="0" hidden="1" customWidth="1"/>
  </cols>
  <sheetData>
    <row r="1" spans="1:18" ht="18">
      <c r="A1" s="1"/>
      <c r="B1" s="2" t="s">
        <v>18</v>
      </c>
      <c r="C1" s="2"/>
      <c r="D1" s="3"/>
      <c r="E1" s="4"/>
      <c r="F1" s="3"/>
      <c r="G1" s="3"/>
      <c r="H1" s="5"/>
    </row>
    <row r="2" spans="1:18" ht="18">
      <c r="A2" s="1"/>
      <c r="B2" s="2"/>
      <c r="C2" s="2"/>
      <c r="D2" s="3"/>
      <c r="E2" s="4"/>
      <c r="F2" s="3"/>
      <c r="G2" s="3"/>
      <c r="H2" s="5"/>
    </row>
    <row r="3" spans="1:18" ht="15.75">
      <c r="A3" s="6"/>
      <c r="B3" s="7"/>
      <c r="C3" s="8" t="s">
        <v>0</v>
      </c>
      <c r="D3" s="9"/>
      <c r="E3" s="10"/>
      <c r="F3" s="11"/>
      <c r="G3" s="11"/>
      <c r="H3" s="7"/>
    </row>
    <row r="4" spans="1:18" ht="15.75">
      <c r="A4" s="6"/>
      <c r="B4" s="7"/>
      <c r="C4" s="8" t="s">
        <v>1</v>
      </c>
      <c r="D4" s="12"/>
      <c r="E4" s="10"/>
      <c r="F4" s="11"/>
      <c r="G4" s="11"/>
      <c r="H4" s="7"/>
    </row>
    <row r="5" spans="1:18" ht="15.75">
      <c r="A5" s="6"/>
      <c r="B5" s="7"/>
      <c r="C5" s="8" t="s">
        <v>2</v>
      </c>
      <c r="D5" s="12"/>
      <c r="E5" s="10"/>
      <c r="F5" s="11"/>
      <c r="G5" s="11"/>
      <c r="H5" s="7"/>
    </row>
    <row r="6" spans="1:18" ht="15.75">
      <c r="A6" s="6"/>
      <c r="B6" s="7"/>
      <c r="C6" s="8" t="s">
        <v>3</v>
      </c>
      <c r="D6" s="12"/>
      <c r="E6" s="10"/>
      <c r="F6" s="11"/>
      <c r="G6" s="11"/>
      <c r="H6" s="7"/>
    </row>
    <row r="7" spans="1:18" ht="15.75">
      <c r="A7" s="13"/>
      <c r="B7" s="14"/>
      <c r="C7" s="8" t="s">
        <v>4</v>
      </c>
      <c r="D7" s="15">
        <v>42129</v>
      </c>
      <c r="E7" s="16"/>
      <c r="F7" s="17"/>
      <c r="G7" s="17"/>
      <c r="H7" s="14"/>
    </row>
    <row r="8" spans="1:18">
      <c r="A8" s="44" t="s">
        <v>5</v>
      </c>
      <c r="B8" s="41" t="s">
        <v>6</v>
      </c>
      <c r="C8" s="41" t="s">
        <v>7</v>
      </c>
      <c r="D8" s="41" t="s">
        <v>8</v>
      </c>
      <c r="E8" s="46" t="s">
        <v>9</v>
      </c>
      <c r="F8" s="48" t="s">
        <v>10</v>
      </c>
      <c r="G8" s="41" t="s">
        <v>11</v>
      </c>
      <c r="H8" s="41" t="s">
        <v>12</v>
      </c>
      <c r="R8" s="37"/>
    </row>
    <row r="9" spans="1:18" ht="96" customHeight="1">
      <c r="A9" s="45"/>
      <c r="B9" s="43"/>
      <c r="C9" s="43"/>
      <c r="D9" s="43"/>
      <c r="E9" s="47"/>
      <c r="F9" s="49"/>
      <c r="G9" s="42"/>
      <c r="H9" s="43"/>
      <c r="M9" s="37"/>
    </row>
    <row r="10" spans="1:18" ht="17.100000000000001" customHeight="1">
      <c r="A10" s="39" t="s">
        <v>19</v>
      </c>
      <c r="B10" s="40"/>
      <c r="C10" s="40"/>
      <c r="D10" s="18"/>
      <c r="E10" s="18"/>
      <c r="F10" s="18"/>
      <c r="G10" s="19" t="str">
        <f>IF((SUM(K11:K13)-MIN(K11:K13))&lt;=22,"AK I",IF((SUM(K11:K13)-MIN(K11:K13))&gt;=27,"AK III",IF(AND((SUM(K11:K13)-MIN(K11:K13))&gt;=23,(SUM(K11:K13)-MIN(K11:K13))&lt;27),"AK II")))</f>
        <v>AK III</v>
      </c>
      <c r="H10" s="20"/>
      <c r="J10" s="50" t="s">
        <v>24</v>
      </c>
    </row>
    <row r="11" spans="1:18" ht="18" customHeight="1">
      <c r="A11" s="21">
        <v>1</v>
      </c>
      <c r="B11" s="22"/>
      <c r="C11" s="22"/>
      <c r="D11" s="23">
        <f>D4</f>
        <v>0</v>
      </c>
      <c r="E11" s="24"/>
      <c r="F11" s="25"/>
      <c r="G11" s="35" t="str">
        <f>IF(E11&gt;=2006,"AK10",IF(E11=2005,"AK 10",IF(E11=2004,"AK 11/12/13",IF(E11=2003,"AK 11/12/13",IF(E11=2002,"AK 11/12/13",IF(E11=2001,"AK14/15",IF(E11=2000,"AK14/15",IF(E11&lt;=1998,""))))))))</f>
        <v/>
      </c>
      <c r="H11" s="26"/>
      <c r="J11" s="50" t="s">
        <v>27</v>
      </c>
      <c r="K11">
        <f>2014-E11</f>
        <v>2014</v>
      </c>
    </row>
    <row r="12" spans="1:18" ht="18" customHeight="1">
      <c r="A12" s="21">
        <v>2</v>
      </c>
      <c r="B12" s="22"/>
      <c r="C12" s="22"/>
      <c r="D12" s="23">
        <f>D4</f>
        <v>0</v>
      </c>
      <c r="E12" s="24"/>
      <c r="F12" s="25"/>
      <c r="G12" s="35" t="str">
        <f t="shared" ref="G12:G13" si="0">IF(E12&gt;=2006,"AK10",IF(E12=2005,"AK 10",IF(E12=2004,"AK 11/12/13",IF(E12=2003,"AK 11/12/13",IF(E12=2002,"AK 11/12/13",IF(E12=2001,"AK14/15",IF(E12=2000,"AK14/15",IF(E12&lt;=1998,""))))))))</f>
        <v/>
      </c>
      <c r="H12" s="26"/>
      <c r="J12" s="50" t="s">
        <v>32</v>
      </c>
      <c r="K12">
        <f t="shared" ref="K12:K29" si="1">2014-E12</f>
        <v>2014</v>
      </c>
    </row>
    <row r="13" spans="1:18" ht="18" customHeight="1">
      <c r="A13" s="27">
        <v>3</v>
      </c>
      <c r="B13" s="28"/>
      <c r="C13" s="28"/>
      <c r="D13" s="29">
        <f>D4</f>
        <v>0</v>
      </c>
      <c r="E13" s="30"/>
      <c r="F13" s="31"/>
      <c r="G13" s="35" t="str">
        <f t="shared" si="0"/>
        <v/>
      </c>
      <c r="H13" s="32"/>
      <c r="J13" s="50" t="s">
        <v>25</v>
      </c>
      <c r="K13">
        <f t="shared" si="1"/>
        <v>2014</v>
      </c>
    </row>
    <row r="14" spans="1:18" ht="18" customHeight="1">
      <c r="A14" s="39" t="s">
        <v>20</v>
      </c>
      <c r="B14" s="40"/>
      <c r="C14" s="40"/>
      <c r="D14" s="18"/>
      <c r="E14" s="18"/>
      <c r="F14" s="18"/>
      <c r="G14" s="19" t="str">
        <f>IF((SUM(K15:K17)-MIN(K15:K17))&lt;=22,"AK I",IF((SUM(K15:K17)-MIN(K15:K17))&gt;=27,"AK III",IF(AND((SUM(K15:K17)-MIN(K15:K17))&gt;=23,(SUM(K15:K17)-MIN(K15:K17))&lt;27),"AK II")))</f>
        <v>AK III</v>
      </c>
      <c r="H14" s="20"/>
      <c r="J14" s="50" t="s">
        <v>28</v>
      </c>
      <c r="P14" s="36"/>
    </row>
    <row r="15" spans="1:18" ht="18" customHeight="1">
      <c r="A15" s="21">
        <v>1</v>
      </c>
      <c r="B15" s="22"/>
      <c r="C15" s="22"/>
      <c r="D15" s="23">
        <f>D4</f>
        <v>0</v>
      </c>
      <c r="E15" s="24"/>
      <c r="F15" s="25"/>
      <c r="G15" s="35" t="str">
        <f>IF(E15&gt;=2006,"AK10",IF(E15=2005,"AK 10",IF(E15=2004,"AK 11/12/13",IF(E15=2003,"AK 11/12/13",IF(E15=2002,"AK 11/12/13",IF(E15=2001,"AK14/15",IF(E15=2000,"AK14/15",IF(E15&lt;=1998,""))))))))</f>
        <v/>
      </c>
      <c r="H15" s="33"/>
      <c r="J15" s="50" t="s">
        <v>29</v>
      </c>
      <c r="K15">
        <f t="shared" si="1"/>
        <v>2014</v>
      </c>
      <c r="P15" s="37"/>
    </row>
    <row r="16" spans="1:18" ht="18" customHeight="1">
      <c r="A16" s="21">
        <v>2</v>
      </c>
      <c r="B16" s="22"/>
      <c r="C16" s="22"/>
      <c r="D16" s="23">
        <f>D4</f>
        <v>0</v>
      </c>
      <c r="E16" s="24"/>
      <c r="F16" s="25"/>
      <c r="G16" s="35" t="str">
        <f t="shared" ref="G16:G17" si="2">IF(E16&gt;=2006,"AK10",IF(E16=2005,"AK 10",IF(E16=2004,"AK 11/12/13",IF(E16=2003,"AK 11/12/13",IF(E16=2002,"AK 11/12/13",IF(E16=2001,"AK14/15",IF(E16=2000,"AK14/15",IF(E16&lt;=1998,""))))))))</f>
        <v/>
      </c>
      <c r="H16" s="33"/>
      <c r="J16" s="50" t="s">
        <v>30</v>
      </c>
      <c r="K16">
        <f t="shared" si="1"/>
        <v>2014</v>
      </c>
      <c r="P16" s="37"/>
    </row>
    <row r="17" spans="1:11" ht="18" customHeight="1">
      <c r="A17" s="27">
        <v>3</v>
      </c>
      <c r="B17" s="28"/>
      <c r="C17" s="28"/>
      <c r="D17" s="29">
        <f>D4</f>
        <v>0</v>
      </c>
      <c r="E17" s="30"/>
      <c r="F17" s="31"/>
      <c r="G17" s="35" t="str">
        <f t="shared" si="2"/>
        <v/>
      </c>
      <c r="H17" s="34"/>
      <c r="J17" s="50"/>
      <c r="K17">
        <f t="shared" si="1"/>
        <v>2014</v>
      </c>
    </row>
    <row r="18" spans="1:11" ht="18" customHeight="1">
      <c r="A18" s="39" t="s">
        <v>21</v>
      </c>
      <c r="B18" s="40"/>
      <c r="C18" s="40"/>
      <c r="D18" s="18"/>
      <c r="E18" s="18"/>
      <c r="F18" s="18"/>
      <c r="G18" s="19" t="str">
        <f>IF((SUM(K19:K21)-MIN(K19:K21))&lt;=22,"AK I",IF((SUM(K19:K21)-MIN(K19:K21))&gt;=27,"AK III",IF(AND((SUM(K19:K21)-MIN(K19:K21))&gt;=23,(SUM(K19:K21)-MIN(K19:K21))&lt;27),"AK II")))</f>
        <v>AK III</v>
      </c>
      <c r="H18" s="20"/>
      <c r="J18" s="50" t="s">
        <v>26</v>
      </c>
    </row>
    <row r="19" spans="1:11" ht="18" customHeight="1">
      <c r="A19" s="21">
        <v>1</v>
      </c>
      <c r="B19" s="22"/>
      <c r="C19" s="22"/>
      <c r="D19" s="23">
        <f>D4</f>
        <v>0</v>
      </c>
      <c r="E19" s="24"/>
      <c r="F19" s="25"/>
      <c r="G19" s="35" t="str">
        <f>IF(E19&gt;=2006,"AK10",IF(E19=2005,"AK 10",IF(E19=2004,"AK 11/12/13",IF(E19=2003,"AK 11/12/13",IF(E19=2002,"AK 11/12/13",IF(E19=2001,"AK14/15",IF(E19=2000,"AK14/15",IF(E19&lt;=1998,""))))))))</f>
        <v/>
      </c>
      <c r="H19" s="33"/>
      <c r="J19" s="50" t="s">
        <v>31</v>
      </c>
      <c r="K19">
        <f t="shared" si="1"/>
        <v>2014</v>
      </c>
    </row>
    <row r="20" spans="1:11" ht="18" customHeight="1">
      <c r="A20" s="21">
        <v>2</v>
      </c>
      <c r="B20" s="22"/>
      <c r="C20" s="22"/>
      <c r="D20" s="23">
        <f>D4</f>
        <v>0</v>
      </c>
      <c r="E20" s="24"/>
      <c r="F20" s="25"/>
      <c r="G20" s="35" t="str">
        <f t="shared" ref="G20:G21" si="3">IF(E20&gt;=2006,"AK10",IF(E20=2005,"AK 10",IF(E20=2004,"AK 11/12/13",IF(E20=2003,"AK 11/12/13",IF(E20=2002,"AK 11/12/13",IF(E20=2001,"AK14/15",IF(E20=2000,"AK14/15",IF(E20&lt;=1998,""))))))))</f>
        <v/>
      </c>
      <c r="H20" s="33"/>
      <c r="K20">
        <f t="shared" si="1"/>
        <v>2014</v>
      </c>
    </row>
    <row r="21" spans="1:11" ht="18" customHeight="1">
      <c r="A21" s="27">
        <v>3</v>
      </c>
      <c r="B21" s="28"/>
      <c r="C21" s="28"/>
      <c r="D21" s="29">
        <f>D4</f>
        <v>0</v>
      </c>
      <c r="E21" s="30"/>
      <c r="F21" s="31"/>
      <c r="G21" s="35" t="str">
        <f t="shared" si="3"/>
        <v/>
      </c>
      <c r="H21" s="34"/>
      <c r="K21">
        <f t="shared" si="1"/>
        <v>2014</v>
      </c>
    </row>
    <row r="22" spans="1:11" ht="18" customHeight="1">
      <c r="A22" s="39" t="s">
        <v>22</v>
      </c>
      <c r="B22" s="40"/>
      <c r="C22" s="40"/>
      <c r="D22" s="18"/>
      <c r="E22" s="18"/>
      <c r="F22" s="18"/>
      <c r="G22" s="19" t="str">
        <f>IF((SUM(K23:K25)-MIN(K23:K25))&lt;=22,"AK I",IF((SUM(K23:K25)-MIN(K23:K25))&gt;=27,"AK III",IF(AND((SUM(K23:K25)-MIN(K23:K25))&gt;=23,(SUM(K23:K25)-MIN(K23:K25))&lt;27),"AK II")))</f>
        <v>AK III</v>
      </c>
      <c r="H22" s="20"/>
    </row>
    <row r="23" spans="1:11" ht="18" customHeight="1">
      <c r="A23" s="21">
        <v>1</v>
      </c>
      <c r="B23" s="22"/>
      <c r="C23" s="22"/>
      <c r="D23" s="23">
        <f>D4</f>
        <v>0</v>
      </c>
      <c r="E23" s="24"/>
      <c r="F23" s="25"/>
      <c r="G23" s="35" t="str">
        <f>IF(E23&gt;=2006,"AK10",IF(E23=2005,"AK 10",IF(E23=2004,"AK 11/12/13",IF(E23=2003,"AK 11/12/13",IF(E23=2002,"AK 11/12/13",IF(E23=2001,"AK14/15",IF(E23=2000,"AK14/15",IF(E23&lt;=1998,""))))))))</f>
        <v/>
      </c>
      <c r="H23" s="33"/>
      <c r="K23">
        <f t="shared" si="1"/>
        <v>2014</v>
      </c>
    </row>
    <row r="24" spans="1:11" ht="18" customHeight="1">
      <c r="A24" s="21">
        <v>2</v>
      </c>
      <c r="B24" s="22"/>
      <c r="C24" s="22"/>
      <c r="D24" s="23">
        <f>D4</f>
        <v>0</v>
      </c>
      <c r="E24" s="24"/>
      <c r="F24" s="25"/>
      <c r="G24" s="35" t="str">
        <f t="shared" ref="G24:G25" si="4">IF(E24&gt;=2006,"AK10",IF(E24=2005,"AK 10",IF(E24=2004,"AK 11/12/13",IF(E24=2003,"AK 11/12/13",IF(E24=2002,"AK 11/12/13",IF(E24=2001,"AK14/15",IF(E24=2000,"AK14/15",IF(E24&lt;=1998,""))))))))</f>
        <v/>
      </c>
      <c r="H24" s="33"/>
      <c r="K24">
        <f t="shared" si="1"/>
        <v>2014</v>
      </c>
    </row>
    <row r="25" spans="1:11" ht="18" customHeight="1">
      <c r="A25" s="27">
        <v>3</v>
      </c>
      <c r="B25" s="28"/>
      <c r="C25" s="28"/>
      <c r="D25" s="29">
        <f>D4</f>
        <v>0</v>
      </c>
      <c r="E25" s="30"/>
      <c r="F25" s="31"/>
      <c r="G25" s="35" t="str">
        <f t="shared" si="4"/>
        <v/>
      </c>
      <c r="H25" s="34"/>
      <c r="K25">
        <f t="shared" si="1"/>
        <v>2014</v>
      </c>
    </row>
    <row r="26" spans="1:11" ht="18" customHeight="1">
      <c r="A26" s="39" t="s">
        <v>23</v>
      </c>
      <c r="B26" s="40"/>
      <c r="C26" s="40"/>
      <c r="D26" s="18"/>
      <c r="E26" s="18"/>
      <c r="F26" s="18"/>
      <c r="G26" s="19" t="str">
        <f>IF((SUM(K27:K29)-MIN(K27:K29))&lt;=22,"AK I",IF((SUM(K27:K29)-MIN(K27:K29))&gt;=27,"AK III",IF(AND((SUM(K27:K29)-MIN(K27:K29))&gt;=23,(SUM(K27:K29)-MIN(K27:K29))&lt;27),"AK II")))</f>
        <v>AK III</v>
      </c>
      <c r="H26" s="20"/>
    </row>
    <row r="27" spans="1:11" ht="18" customHeight="1">
      <c r="A27" s="21">
        <v>1</v>
      </c>
      <c r="B27" s="22"/>
      <c r="C27" s="22"/>
      <c r="D27" s="23">
        <f>D4</f>
        <v>0</v>
      </c>
      <c r="E27" s="24"/>
      <c r="F27" s="25"/>
      <c r="G27" s="35" t="str">
        <f>IF(E27&gt;=2006,"AK10",IF(E27=2005,"AK 10",IF(E27=2004,"AK 11/12/13",IF(E27=2003,"AK 11/12/13",IF(E27=2002,"AK 11/12/13",IF(E27=2001,"AK14/15",IF(E27=2000,"AK14/15",IF(E27&lt;=1998,""))))))))</f>
        <v/>
      </c>
      <c r="H27" s="33"/>
      <c r="K27">
        <f t="shared" si="1"/>
        <v>2014</v>
      </c>
    </row>
    <row r="28" spans="1:11" ht="18" customHeight="1">
      <c r="A28" s="21">
        <v>2</v>
      </c>
      <c r="B28" s="22"/>
      <c r="C28" s="22"/>
      <c r="D28" s="23">
        <f>D4</f>
        <v>0</v>
      </c>
      <c r="E28" s="24"/>
      <c r="F28" s="25"/>
      <c r="G28" s="35" t="str">
        <f t="shared" ref="G28:G29" si="5">IF(E28&gt;=2006,"AK10",IF(E28=2005,"AK 10",IF(E28=2004,"AK 11/12/13",IF(E28=2003,"AK 11/12/13",IF(E28=2002,"AK 11/12/13",IF(E28=2001,"AK14/15",IF(E28=2000,"AK14/15",IF(E28&lt;=1998,""))))))))</f>
        <v/>
      </c>
      <c r="H28" s="33"/>
      <c r="K28">
        <f t="shared" si="1"/>
        <v>2014</v>
      </c>
    </row>
    <row r="29" spans="1:11" ht="18" customHeight="1">
      <c r="A29" s="27">
        <v>3</v>
      </c>
      <c r="B29" s="28"/>
      <c r="C29" s="28"/>
      <c r="D29" s="29">
        <f>D4</f>
        <v>0</v>
      </c>
      <c r="E29" s="30"/>
      <c r="F29" s="31"/>
      <c r="G29" s="38" t="str">
        <f t="shared" si="5"/>
        <v/>
      </c>
      <c r="H29" s="34"/>
      <c r="K29">
        <f t="shared" si="1"/>
        <v>2014</v>
      </c>
    </row>
  </sheetData>
  <sheetProtection sheet="1" objects="1" scenarios="1"/>
  <mergeCells count="13">
    <mergeCell ref="A26:C26"/>
    <mergeCell ref="G8:G9"/>
    <mergeCell ref="H8:H9"/>
    <mergeCell ref="A10:C10"/>
    <mergeCell ref="A14:C14"/>
    <mergeCell ref="A18:C18"/>
    <mergeCell ref="A22:C22"/>
    <mergeCell ref="A8:A9"/>
    <mergeCell ref="B8:B9"/>
    <mergeCell ref="C8:C9"/>
    <mergeCell ref="D8:D9"/>
    <mergeCell ref="E8:E9"/>
    <mergeCell ref="F8:F9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1200" verticalDpi="1200" r:id="rId1"/>
  <headerFooter>
    <oddHeader>&amp;LYSC 2015&amp;C&amp;"-,Fett"&amp;14Mannschaftsmeldung YSC&amp;R&amp;A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Team 1-5</vt:lpstr>
      <vt:lpstr>Team 6-10</vt:lpstr>
      <vt:lpstr>'Team 1-5'!Druckbereich</vt:lpstr>
      <vt:lpstr>'Team 6-10'!Druckbereich</vt:lpstr>
    </vt:vector>
  </TitlesOfParts>
  <Company>DLRG Norderstedt e.V.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DLRG-Admin</dc:creator>
  <cp:lastModifiedBy>Birgit</cp:lastModifiedBy>
  <cp:lastPrinted>2015-01-25T17:09:22Z</cp:lastPrinted>
  <dcterms:created xsi:type="dcterms:W3CDTF">2014-05-23T08:58:15Z</dcterms:created>
  <dcterms:modified xsi:type="dcterms:W3CDTF">2015-01-25T17:09:25Z</dcterms:modified>
</cp:coreProperties>
</file>