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27" activeTab="0"/>
  </bookViews>
  <sheets>
    <sheet name="10-14 jr" sheetId="1" r:id="rId1"/>
    <sheet name="14-18 jr" sheetId="2" r:id="rId2"/>
    <sheet name="vanaf 18 jaar" sheetId="3" r:id="rId3"/>
    <sheet name="Teams" sheetId="4" r:id="rId4"/>
    <sheet name="GZG CUP" sheetId="5" r:id="rId5"/>
  </sheets>
  <definedNames/>
  <calcPr fullCalcOnLoad="1"/>
</workbook>
</file>

<file path=xl/sharedStrings.xml><?xml version="1.0" encoding="utf-8"?>
<sst xmlns="http://schemas.openxmlformats.org/spreadsheetml/2006/main" count="1913" uniqueCount="407">
  <si>
    <t>team</t>
  </si>
  <si>
    <t>deelnemers</t>
  </si>
  <si>
    <t>achternaam</t>
  </si>
  <si>
    <t>voornaam</t>
  </si>
  <si>
    <t>Zevenaar</t>
  </si>
  <si>
    <t>Echt</t>
  </si>
  <si>
    <t>Amersfoort</t>
  </si>
  <si>
    <t>Gouda</t>
  </si>
  <si>
    <t>geslacht</t>
  </si>
  <si>
    <t>dame</t>
  </si>
  <si>
    <t>heer</t>
  </si>
  <si>
    <t>10-14 jr</t>
  </si>
  <si>
    <t>jongens</t>
  </si>
  <si>
    <t>meisjes</t>
  </si>
  <si>
    <t>beach flags</t>
  </si>
  <si>
    <t>beach sprint</t>
  </si>
  <si>
    <t>board race</t>
  </si>
  <si>
    <t>ocean (wo)man</t>
  </si>
  <si>
    <t>ski race</t>
  </si>
  <si>
    <t>beach relay</t>
  </si>
  <si>
    <t>board relay</t>
  </si>
  <si>
    <t>Onderdelen</t>
  </si>
  <si>
    <t>14-18 jr</t>
  </si>
  <si>
    <t>Dordrecht</t>
  </si>
  <si>
    <t>Hillebrink</t>
  </si>
  <si>
    <t>in't Veld</t>
  </si>
  <si>
    <t>Alblasserdam</t>
  </si>
  <si>
    <t>Uitslagen</t>
  </si>
  <si>
    <t>plts</t>
  </si>
  <si>
    <t>punt</t>
  </si>
  <si>
    <t>Ocean(wo)man relay</t>
  </si>
  <si>
    <t>Totaal</t>
  </si>
  <si>
    <t>dames</t>
  </si>
  <si>
    <t>heren</t>
  </si>
  <si>
    <t>Weert</t>
  </si>
  <si>
    <t>Teley</t>
  </si>
  <si>
    <t>Duisters</t>
  </si>
  <si>
    <t>Boonen</t>
  </si>
  <si>
    <t>Janzik</t>
  </si>
  <si>
    <t>Davids</t>
  </si>
  <si>
    <t>Baumgärtner</t>
  </si>
  <si>
    <t>Kugel</t>
  </si>
  <si>
    <t>Beste 3</t>
  </si>
  <si>
    <t>Plaats</t>
  </si>
  <si>
    <t>Individueel</t>
  </si>
  <si>
    <t>aspiranten</t>
  </si>
  <si>
    <t>Junioren</t>
  </si>
  <si>
    <t>Senioren</t>
  </si>
  <si>
    <t>subtotaal</t>
  </si>
  <si>
    <t>Teams</t>
  </si>
  <si>
    <t>Alle punten!!!!</t>
  </si>
  <si>
    <t>Beste 3 sporters per team</t>
  </si>
  <si>
    <t>Beste 3 onderdelen per sporter</t>
  </si>
  <si>
    <t>Beste 3 onderdelen n beste 3 sporters per team</t>
  </si>
  <si>
    <t>cameron relay</t>
  </si>
  <si>
    <t>wade race</t>
  </si>
  <si>
    <t>Tilburg</t>
  </si>
  <si>
    <t>x</t>
  </si>
  <si>
    <t>Schiphorst Preuper</t>
  </si>
  <si>
    <t>Kitty</t>
  </si>
  <si>
    <t>Schaik</t>
  </si>
  <si>
    <t>Saskia van</t>
  </si>
  <si>
    <t>Boggelen</t>
  </si>
  <si>
    <t>Wendy van</t>
  </si>
  <si>
    <t>Mostard</t>
  </si>
  <si>
    <t>Esther</t>
  </si>
  <si>
    <t>Steenstra</t>
  </si>
  <si>
    <t>Idwer</t>
  </si>
  <si>
    <t>Hartog</t>
  </si>
  <si>
    <t>JanWillem den</t>
  </si>
  <si>
    <t>Vijge</t>
  </si>
  <si>
    <t>Hans</t>
  </si>
  <si>
    <t>Clevers</t>
  </si>
  <si>
    <t>Ilse</t>
  </si>
  <si>
    <t>Melick-Herkenbosch</t>
  </si>
  <si>
    <t>van de Poel</t>
  </si>
  <si>
    <t>Marjolein</t>
  </si>
  <si>
    <t>Baas</t>
  </si>
  <si>
    <t>Mirjam</t>
  </si>
  <si>
    <t>Mariska</t>
  </si>
  <si>
    <t>v/d Waal</t>
  </si>
  <si>
    <t>Marit</t>
  </si>
  <si>
    <t>Hilda</t>
  </si>
  <si>
    <t>Judith</t>
  </si>
  <si>
    <t>Ossweijer</t>
  </si>
  <si>
    <t>Charlotte</t>
  </si>
  <si>
    <t>van Heeringen</t>
  </si>
  <si>
    <t>Marjan</t>
  </si>
  <si>
    <t>Elschot</t>
  </si>
  <si>
    <t>Janine</t>
  </si>
  <si>
    <t>Henk</t>
  </si>
  <si>
    <t>Marcel</t>
  </si>
  <si>
    <t>Ossewijer</t>
  </si>
  <si>
    <t>Richard</t>
  </si>
  <si>
    <t>v/d Meij</t>
  </si>
  <si>
    <t>Melvin</t>
  </si>
  <si>
    <t>Alwin</t>
  </si>
  <si>
    <t>Jelmar</t>
  </si>
  <si>
    <t xml:space="preserve">Jan </t>
  </si>
  <si>
    <t>Marijn</t>
  </si>
  <si>
    <t>NUYENS</t>
  </si>
  <si>
    <t>Wim</t>
  </si>
  <si>
    <t>BRC</t>
  </si>
  <si>
    <t>BODEN</t>
  </si>
  <si>
    <t>Romi</t>
  </si>
  <si>
    <t>Jana</t>
  </si>
  <si>
    <t>THIJS</t>
  </si>
  <si>
    <t>Brent</t>
  </si>
  <si>
    <t>Anke</t>
  </si>
  <si>
    <t>Cara</t>
  </si>
  <si>
    <t>VAN GHYSEGHEM</t>
  </si>
  <si>
    <t>?</t>
  </si>
  <si>
    <t>Rettinghaus</t>
  </si>
  <si>
    <t>Jan</t>
  </si>
  <si>
    <t>Alpen</t>
  </si>
  <si>
    <t>Vogt</t>
  </si>
  <si>
    <t>Martin</t>
  </si>
  <si>
    <t>Schmitz</t>
  </si>
  <si>
    <t>Dominik</t>
  </si>
  <si>
    <t>Harbers</t>
  </si>
  <si>
    <t>Nils</t>
  </si>
  <si>
    <t>Michael</t>
  </si>
  <si>
    <t>Raphael</t>
  </si>
  <si>
    <t>Tobias</t>
  </si>
  <si>
    <t>Bitschinski</t>
  </si>
  <si>
    <t>Kai</t>
  </si>
  <si>
    <t>Elbers</t>
  </si>
  <si>
    <t>Sebastian</t>
  </si>
  <si>
    <t>Fabian</t>
  </si>
  <si>
    <t>Sonsmann</t>
  </si>
  <si>
    <t>Thorsten</t>
  </si>
  <si>
    <t>Heyer-Hillen</t>
  </si>
  <si>
    <t>Christoph</t>
  </si>
  <si>
    <t>Helbig</t>
  </si>
  <si>
    <t>Sven</t>
  </si>
  <si>
    <t>Schlüßler</t>
  </si>
  <si>
    <t>Pleines</t>
  </si>
  <si>
    <t>Annabelle</t>
  </si>
  <si>
    <t>Grütters</t>
  </si>
  <si>
    <t>Kim</t>
  </si>
  <si>
    <t>Tophoven</t>
  </si>
  <si>
    <t>Keymer</t>
  </si>
  <si>
    <t>Leonie</t>
  </si>
  <si>
    <t>Schmidt</t>
  </si>
  <si>
    <t>Constanze</t>
  </si>
  <si>
    <t>Epe</t>
  </si>
  <si>
    <t>Melanie</t>
  </si>
  <si>
    <t>Britta</t>
  </si>
  <si>
    <t>Hackstein</t>
  </si>
  <si>
    <t>Laurien</t>
  </si>
  <si>
    <t>Schmeer</t>
  </si>
  <si>
    <t>Yvonne</t>
  </si>
  <si>
    <t>Fell</t>
  </si>
  <si>
    <t>Friederike</t>
  </si>
  <si>
    <t>Aldenhoff</t>
  </si>
  <si>
    <t>Hannah</t>
  </si>
  <si>
    <t>Laura</t>
  </si>
  <si>
    <t>Christina</t>
  </si>
  <si>
    <t>Kristin</t>
  </si>
  <si>
    <t>Quinders</t>
  </si>
  <si>
    <t>Ailina</t>
  </si>
  <si>
    <t>Schellen</t>
  </si>
  <si>
    <t>Rebecca</t>
  </si>
  <si>
    <t>Schulte</t>
  </si>
  <si>
    <t>van Thuijl</t>
  </si>
  <si>
    <t>Anne</t>
  </si>
  <si>
    <t>Nederweert</t>
  </si>
  <si>
    <t>van Bommel</t>
  </si>
  <si>
    <t>Ruud</t>
  </si>
  <si>
    <t>Agten</t>
  </si>
  <si>
    <t>Stijn</t>
  </si>
  <si>
    <t>Crijns</t>
  </si>
  <si>
    <t>Peter</t>
  </si>
  <si>
    <t>Bex</t>
  </si>
  <si>
    <t>Stefan</t>
  </si>
  <si>
    <t>Dick</t>
  </si>
  <si>
    <t>Ken</t>
  </si>
  <si>
    <t>van Helden</t>
  </si>
  <si>
    <t>Bas</t>
  </si>
  <si>
    <t>Jacobs</t>
  </si>
  <si>
    <t>Joeri</t>
  </si>
  <si>
    <t>Hobus</t>
  </si>
  <si>
    <t>Lars</t>
  </si>
  <si>
    <t xml:space="preserve">Coolen </t>
  </si>
  <si>
    <t>Saskia</t>
  </si>
  <si>
    <t>Hendriks</t>
  </si>
  <si>
    <t>Chantal</t>
  </si>
  <si>
    <t>Peulen</t>
  </si>
  <si>
    <t>Anneloes</t>
  </si>
  <si>
    <t>van Grimbergen</t>
  </si>
  <si>
    <t>Ilvy</t>
  </si>
  <si>
    <t>Mestrom</t>
  </si>
  <si>
    <t>Eveline</t>
  </si>
  <si>
    <t>Majke</t>
  </si>
  <si>
    <t>Jacqueline</t>
  </si>
  <si>
    <t>Veggelers</t>
  </si>
  <si>
    <t>Shari</t>
  </si>
  <si>
    <t>Marlou</t>
  </si>
  <si>
    <t>Inge</t>
  </si>
  <si>
    <t>Britt</t>
  </si>
  <si>
    <t>Dols</t>
  </si>
  <si>
    <t>Daphne</t>
  </si>
  <si>
    <t>Heytse</t>
  </si>
  <si>
    <t>Koster</t>
  </si>
  <si>
    <t>Jeroen</t>
  </si>
  <si>
    <t>Zevenaar 1</t>
  </si>
  <si>
    <t xml:space="preserve"> Hendriks</t>
  </si>
  <si>
    <t>Robert "Hemd"</t>
  </si>
  <si>
    <t>Hulkenberg</t>
  </si>
  <si>
    <t>Ubbink</t>
  </si>
  <si>
    <t>Lust</t>
  </si>
  <si>
    <t>Frank</t>
  </si>
  <si>
    <t>Zevenaar 2</t>
  </si>
  <si>
    <t>van Raay</t>
  </si>
  <si>
    <t>Jimmy</t>
  </si>
  <si>
    <t>Tichelaar</t>
  </si>
  <si>
    <t>Axel</t>
  </si>
  <si>
    <t>Boone</t>
  </si>
  <si>
    <t>Michelle</t>
  </si>
  <si>
    <t>Ine</t>
  </si>
  <si>
    <t>Janneke</t>
  </si>
  <si>
    <t>te Boome</t>
  </si>
  <si>
    <t>Cindy</t>
  </si>
  <si>
    <t>Keet</t>
  </si>
  <si>
    <t>de Boer</t>
  </si>
  <si>
    <t>Sander</t>
  </si>
  <si>
    <t>Wouter</t>
  </si>
  <si>
    <t>Falco</t>
  </si>
  <si>
    <t>Romy</t>
  </si>
  <si>
    <t>Zengerink</t>
  </si>
  <si>
    <t>Manon</t>
  </si>
  <si>
    <t>Pape</t>
  </si>
  <si>
    <t>Rowie</t>
  </si>
  <si>
    <t>Dam</t>
  </si>
  <si>
    <t>Reinier</t>
  </si>
  <si>
    <t>Gouda 1</t>
  </si>
  <si>
    <t xml:space="preserve">Dam </t>
  </si>
  <si>
    <t>Tom</t>
  </si>
  <si>
    <t>De Knoop</t>
  </si>
  <si>
    <t>Bastiaan</t>
  </si>
  <si>
    <t>Groenendijk</t>
  </si>
  <si>
    <t>Nathan</t>
  </si>
  <si>
    <t>Kortlever</t>
  </si>
  <si>
    <t>Martijn</t>
  </si>
  <si>
    <t>Roorda</t>
  </si>
  <si>
    <t>bart</t>
  </si>
  <si>
    <t>Op het Veld</t>
  </si>
  <si>
    <t>Rik</t>
  </si>
  <si>
    <t>Rb Echt 1</t>
  </si>
  <si>
    <t>Pietermans</t>
  </si>
  <si>
    <t>Sjors</t>
  </si>
  <si>
    <t>Eichmann</t>
  </si>
  <si>
    <t>Tim</t>
  </si>
  <si>
    <t>Dumas</t>
  </si>
  <si>
    <t>Eric</t>
  </si>
  <si>
    <t>Teulings</t>
  </si>
  <si>
    <t>Joep</t>
  </si>
  <si>
    <t>Rb Echt 2</t>
  </si>
  <si>
    <t>Willems</t>
  </si>
  <si>
    <t>Luuk</t>
  </si>
  <si>
    <t>Lutgens</t>
  </si>
  <si>
    <t>Stan</t>
  </si>
  <si>
    <t>Fijten</t>
  </si>
  <si>
    <t>John</t>
  </si>
  <si>
    <t>Peeters</t>
  </si>
  <si>
    <t>Marianka</t>
  </si>
  <si>
    <t>Maike</t>
  </si>
  <si>
    <t>Jansen</t>
  </si>
  <si>
    <t>Meuffels</t>
  </si>
  <si>
    <t>Fiona</t>
  </si>
  <si>
    <t>Kelleners</t>
  </si>
  <si>
    <t>Leone</t>
  </si>
  <si>
    <t>Plaat, van der</t>
  </si>
  <si>
    <t>Wijk, van</t>
  </si>
  <si>
    <t>Jort</t>
  </si>
  <si>
    <t>Visser</t>
  </si>
  <si>
    <t>Ruurt</t>
  </si>
  <si>
    <t>Gaal</t>
  </si>
  <si>
    <t>Blom</t>
  </si>
  <si>
    <t>José</t>
  </si>
  <si>
    <t>Essen, van</t>
  </si>
  <si>
    <t>Tanja</t>
  </si>
  <si>
    <t>Kusters</t>
  </si>
  <si>
    <t>Sylvana</t>
  </si>
  <si>
    <t>Ruben</t>
  </si>
  <si>
    <t>Termond Rivera</t>
  </si>
  <si>
    <t>Manuel</t>
  </si>
  <si>
    <t>Leenheer</t>
  </si>
  <si>
    <t>Corine</t>
  </si>
  <si>
    <t>Scheurwater</t>
  </si>
  <si>
    <t>Harsewinkel</t>
  </si>
  <si>
    <t>Deserf</t>
  </si>
  <si>
    <t>Stief</t>
  </si>
  <si>
    <t>LERC</t>
  </si>
  <si>
    <t>Hubregsen</t>
  </si>
  <si>
    <t>Wijnand</t>
  </si>
  <si>
    <t>Van Espen</t>
  </si>
  <si>
    <t>Dimitri</t>
  </si>
  <si>
    <t>Volders</t>
  </si>
  <si>
    <t>Georges</t>
  </si>
  <si>
    <t>Van Coppenolle</t>
  </si>
  <si>
    <t>Dries</t>
  </si>
  <si>
    <t>Polspoel</t>
  </si>
  <si>
    <t>Kathelijn</t>
  </si>
  <si>
    <t>Demeyere</t>
  </si>
  <si>
    <t>Jessie</t>
  </si>
  <si>
    <t>Lecluyse</t>
  </si>
  <si>
    <t>Carmen</t>
  </si>
  <si>
    <t>Hannemie</t>
  </si>
  <si>
    <t>Boogaerts</t>
  </si>
  <si>
    <t>Lize</t>
  </si>
  <si>
    <t>Lechein</t>
  </si>
  <si>
    <t>Eline</t>
  </si>
  <si>
    <t>ACE</t>
  </si>
  <si>
    <t>Brood</t>
  </si>
  <si>
    <t>Marleen</t>
  </si>
  <si>
    <t>Vister</t>
  </si>
  <si>
    <t>18 eo.</t>
  </si>
  <si>
    <t>Alpen 1</t>
  </si>
  <si>
    <t>Alpen 2</t>
  </si>
  <si>
    <t>Alpen 3</t>
  </si>
  <si>
    <t>Lerc</t>
  </si>
  <si>
    <t>RB Echt</t>
  </si>
  <si>
    <t>RB Echt 1</t>
  </si>
  <si>
    <t>Muijsers</t>
  </si>
  <si>
    <t xml:space="preserve">Weert </t>
  </si>
  <si>
    <t>Myrthe</t>
  </si>
  <si>
    <t>Erwin</t>
  </si>
  <si>
    <t>Bijman</t>
  </si>
  <si>
    <t>Hugo</t>
  </si>
  <si>
    <t>Tabak</t>
  </si>
  <si>
    <t>Timo</t>
  </si>
  <si>
    <t>Deursen van</t>
  </si>
  <si>
    <t>Kristel</t>
  </si>
  <si>
    <t>Zava</t>
  </si>
  <si>
    <t>Dorsan</t>
  </si>
  <si>
    <t>SCR</t>
  </si>
  <si>
    <t>Defort</t>
  </si>
  <si>
    <t>Joachim</t>
  </si>
  <si>
    <t>Pouillon</t>
  </si>
  <si>
    <t>Antoine</t>
  </si>
  <si>
    <t>Clerens</t>
  </si>
  <si>
    <t>Olivier</t>
  </si>
  <si>
    <t>Hillen</t>
  </si>
  <si>
    <t>Luca</t>
  </si>
  <si>
    <t>Rheurdt</t>
  </si>
  <si>
    <t>Theissen</t>
  </si>
  <si>
    <t>Janik</t>
  </si>
  <si>
    <t>Mölders</t>
  </si>
  <si>
    <t>Flemming</t>
  </si>
  <si>
    <t>Jenny</t>
  </si>
  <si>
    <t xml:space="preserve">vanbuel </t>
  </si>
  <si>
    <t>Néele</t>
  </si>
  <si>
    <t>Barvaux</t>
  </si>
  <si>
    <t xml:space="preserve">Francois </t>
  </si>
  <si>
    <t>Thibaut</t>
  </si>
  <si>
    <t>Oostveen</t>
  </si>
  <si>
    <t>Jaap</t>
  </si>
  <si>
    <t>Noordwijk</t>
  </si>
  <si>
    <t>Bosch, van den</t>
  </si>
  <si>
    <t>Koen</t>
  </si>
  <si>
    <t>Peters</t>
  </si>
  <si>
    <t>Lucas</t>
  </si>
  <si>
    <t>Vink</t>
  </si>
  <si>
    <t>Leon</t>
  </si>
  <si>
    <t>Hazenoot</t>
  </si>
  <si>
    <t>Barry</t>
  </si>
  <si>
    <t>Busch</t>
  </si>
  <si>
    <t>Harsewinkel 1</t>
  </si>
  <si>
    <t>Roggenland</t>
  </si>
  <si>
    <t>Daniel</t>
  </si>
  <si>
    <t>Bonberg</t>
  </si>
  <si>
    <t>Luis</t>
  </si>
  <si>
    <t>Bradler</t>
  </si>
  <si>
    <t>Claas</t>
  </si>
  <si>
    <t>Möller</t>
  </si>
  <si>
    <t>Harsewinkel 2</t>
  </si>
  <si>
    <t>Finn</t>
  </si>
  <si>
    <t>Brockmeyer</t>
  </si>
  <si>
    <t>Dirk</t>
  </si>
  <si>
    <t>Kroeger</t>
  </si>
  <si>
    <t>Vanessa</t>
  </si>
  <si>
    <t>Alblasserdam 2</t>
  </si>
  <si>
    <t>Alblasserdam 3</t>
  </si>
  <si>
    <t>Rikxoort, van</t>
  </si>
  <si>
    <t>Erk, van</t>
  </si>
  <si>
    <t>Rixensart</t>
  </si>
  <si>
    <t>Gellekom, van</t>
  </si>
  <si>
    <t>Moonen</t>
  </si>
  <si>
    <t>Dewi</t>
  </si>
  <si>
    <t>Ciko 66</t>
  </si>
  <si>
    <t>Bram</t>
  </si>
  <si>
    <t>Ruissen</t>
  </si>
  <si>
    <t>Brus</t>
  </si>
  <si>
    <t>Cansti</t>
  </si>
  <si>
    <t>Leoni</t>
  </si>
  <si>
    <t>J</t>
  </si>
  <si>
    <t>Tophaten</t>
  </si>
  <si>
    <t>Hebben</t>
  </si>
  <si>
    <t>m</t>
  </si>
  <si>
    <t>Ciko '66</t>
  </si>
  <si>
    <t>ciko '66</t>
  </si>
  <si>
    <t>Francois</t>
  </si>
  <si>
    <t>Dominique</t>
  </si>
  <si>
    <t>Echt 2</t>
  </si>
  <si>
    <t>BBA</t>
  </si>
  <si>
    <t>Echt 1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</si>
</sst>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00.00.0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&quot;€&quot;\ #,##0.0_-"/>
    <numFmt numFmtId="188" formatCode="#,##0.0"/>
    <numFmt numFmtId="189" formatCode="0.0;[Red]0.0"/>
    <numFmt numFmtId="190" formatCode="0#########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textRotation="90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8" sqref="G38"/>
    </sheetView>
  </sheetViews>
  <sheetFormatPr defaultColWidth="9.140625" defaultRowHeight="12.75"/>
  <cols>
    <col min="1" max="2" width="4.00390625" style="0" customWidth="1"/>
    <col min="3" max="3" width="6.421875" style="0" bestFit="1" customWidth="1"/>
    <col min="4" max="4" width="17.8515625" style="0" customWidth="1"/>
    <col min="5" max="5" width="11.57421875" style="0" customWidth="1"/>
    <col min="6" max="6" width="9.7109375" style="0" customWidth="1"/>
    <col min="7" max="7" width="17.8515625" style="0" bestFit="1" customWidth="1"/>
    <col min="8" max="12" width="3.28125" style="0" customWidth="1"/>
    <col min="13" max="13" width="4.57421875" style="0" bestFit="1" customWidth="1"/>
    <col min="14" max="14" width="3.28125" style="0" customWidth="1"/>
    <col min="15" max="15" width="4.57421875" style="0" bestFit="1" customWidth="1"/>
    <col min="16" max="19" width="3.28125" style="0" customWidth="1"/>
    <col min="20" max="20" width="4.57421875" style="0" customWidth="1"/>
    <col min="21" max="21" width="6.140625" style="0" customWidth="1"/>
    <col min="22" max="22" width="4.8515625" style="0" customWidth="1"/>
    <col min="23" max="23" width="3.00390625" style="0" bestFit="1" customWidth="1"/>
  </cols>
  <sheetData>
    <row r="1" spans="1:19" ht="17.25" customHeight="1">
      <c r="A1" s="2" t="s">
        <v>1</v>
      </c>
      <c r="B1" s="2"/>
      <c r="C1" s="2"/>
      <c r="H1" s="34" t="s">
        <v>21</v>
      </c>
      <c r="I1" s="33"/>
      <c r="J1" s="33"/>
      <c r="K1" s="20"/>
      <c r="L1" s="34" t="s">
        <v>27</v>
      </c>
      <c r="M1" s="33"/>
      <c r="N1" s="33"/>
      <c r="O1" s="33"/>
      <c r="P1" s="33"/>
      <c r="Q1" s="33"/>
      <c r="R1" s="20"/>
      <c r="S1" s="20"/>
    </row>
    <row r="2" spans="4:22" ht="58.5">
      <c r="D2" t="s">
        <v>2</v>
      </c>
      <c r="E2" t="s">
        <v>3</v>
      </c>
      <c r="F2" t="s">
        <v>8</v>
      </c>
      <c r="G2" t="s">
        <v>0</v>
      </c>
      <c r="H2" s="3" t="s">
        <v>14</v>
      </c>
      <c r="I2" s="3" t="s">
        <v>15</v>
      </c>
      <c r="J2" s="3" t="s">
        <v>16</v>
      </c>
      <c r="K2" s="3" t="s">
        <v>55</v>
      </c>
      <c r="L2" s="32" t="s">
        <v>14</v>
      </c>
      <c r="M2" s="32"/>
      <c r="N2" s="32" t="s">
        <v>15</v>
      </c>
      <c r="O2" s="32"/>
      <c r="P2" s="32" t="s">
        <v>16</v>
      </c>
      <c r="Q2" s="33"/>
      <c r="R2" s="32" t="s">
        <v>55</v>
      </c>
      <c r="S2" s="33"/>
      <c r="T2" s="8" t="s">
        <v>31</v>
      </c>
      <c r="U2" s="8" t="s">
        <v>42</v>
      </c>
      <c r="V2" s="8" t="s">
        <v>43</v>
      </c>
    </row>
    <row r="3" spans="8:19" ht="24">
      <c r="H3" s="3"/>
      <c r="I3" s="3"/>
      <c r="J3" s="3"/>
      <c r="K3" s="3"/>
      <c r="L3" s="3" t="s">
        <v>28</v>
      </c>
      <c r="M3" s="3" t="s">
        <v>29</v>
      </c>
      <c r="N3" s="3" t="s">
        <v>28</v>
      </c>
      <c r="O3" s="3" t="s">
        <v>29</v>
      </c>
      <c r="P3" s="3" t="s">
        <v>28</v>
      </c>
      <c r="Q3" s="3" t="s">
        <v>29</v>
      </c>
      <c r="R3" s="3" t="s">
        <v>28</v>
      </c>
      <c r="S3" s="3" t="s">
        <v>29</v>
      </c>
    </row>
    <row r="4" spans="1:20" ht="12.75">
      <c r="A4">
        <v>1</v>
      </c>
      <c r="B4">
        <v>16</v>
      </c>
      <c r="C4">
        <v>2</v>
      </c>
      <c r="D4" s="4" t="s">
        <v>349</v>
      </c>
      <c r="E4" s="4" t="s">
        <v>350</v>
      </c>
      <c r="F4" s="4" t="s">
        <v>9</v>
      </c>
      <c r="G4" s="26" t="s">
        <v>345</v>
      </c>
      <c r="H4" s="5" t="s">
        <v>57</v>
      </c>
      <c r="I4" s="5" t="s">
        <v>57</v>
      </c>
      <c r="J4" s="5" t="s">
        <v>57</v>
      </c>
      <c r="K4" s="5" t="s">
        <v>57</v>
      </c>
      <c r="L4">
        <v>1</v>
      </c>
      <c r="M4" s="1">
        <v>20</v>
      </c>
      <c r="N4">
        <v>1</v>
      </c>
      <c r="O4">
        <v>20</v>
      </c>
      <c r="P4">
        <v>2</v>
      </c>
      <c r="Q4">
        <v>18</v>
      </c>
      <c r="R4">
        <v>5</v>
      </c>
      <c r="S4">
        <v>13</v>
      </c>
      <c r="T4" s="25">
        <f aca="true" t="shared" si="0" ref="T4:T26">M4+O4+Q4+S4</f>
        <v>71</v>
      </c>
    </row>
    <row r="5" spans="1:20" ht="12.75">
      <c r="A5">
        <v>2</v>
      </c>
      <c r="B5">
        <v>3</v>
      </c>
      <c r="C5">
        <v>14</v>
      </c>
      <c r="D5" s="4" t="s">
        <v>141</v>
      </c>
      <c r="E5" s="4" t="s">
        <v>395</v>
      </c>
      <c r="F5" s="4" t="s">
        <v>9</v>
      </c>
      <c r="G5" s="26" t="s">
        <v>318</v>
      </c>
      <c r="H5" s="5"/>
      <c r="I5" s="5"/>
      <c r="J5" s="5"/>
      <c r="K5" s="5"/>
      <c r="L5">
        <v>2</v>
      </c>
      <c r="M5" s="1">
        <v>18</v>
      </c>
      <c r="N5">
        <v>2</v>
      </c>
      <c r="O5">
        <v>18</v>
      </c>
      <c r="P5">
        <v>4</v>
      </c>
      <c r="Q5">
        <v>14</v>
      </c>
      <c r="R5">
        <v>1</v>
      </c>
      <c r="S5">
        <v>20</v>
      </c>
      <c r="T5" s="25">
        <f t="shared" si="0"/>
        <v>70</v>
      </c>
    </row>
    <row r="6" spans="1:20" ht="12.75">
      <c r="A6">
        <v>3</v>
      </c>
      <c r="B6">
        <v>2</v>
      </c>
      <c r="C6">
        <v>5</v>
      </c>
      <c r="D6" s="4" t="s">
        <v>287</v>
      </c>
      <c r="E6" s="4" t="s">
        <v>288</v>
      </c>
      <c r="F6" s="4" t="s">
        <v>9</v>
      </c>
      <c r="G6" s="27" t="s">
        <v>382</v>
      </c>
      <c r="H6" s="5" t="s">
        <v>57</v>
      </c>
      <c r="I6" s="5" t="s">
        <v>57</v>
      </c>
      <c r="J6" s="5" t="s">
        <v>57</v>
      </c>
      <c r="K6" s="5" t="s">
        <v>57</v>
      </c>
      <c r="L6">
        <v>5</v>
      </c>
      <c r="M6" s="1">
        <v>13</v>
      </c>
      <c r="N6">
        <v>5</v>
      </c>
      <c r="O6">
        <v>13</v>
      </c>
      <c r="P6">
        <v>5</v>
      </c>
      <c r="Q6">
        <v>13</v>
      </c>
      <c r="R6">
        <v>3</v>
      </c>
      <c r="S6">
        <v>16</v>
      </c>
      <c r="T6" s="25">
        <f t="shared" si="0"/>
        <v>55</v>
      </c>
    </row>
    <row r="7" spans="1:20" ht="12.75">
      <c r="A7">
        <v>4</v>
      </c>
      <c r="B7">
        <v>16</v>
      </c>
      <c r="C7">
        <v>1</v>
      </c>
      <c r="D7" s="4" t="s">
        <v>348</v>
      </c>
      <c r="E7" s="4" t="s">
        <v>83</v>
      </c>
      <c r="F7" s="4" t="s">
        <v>9</v>
      </c>
      <c r="G7" s="26" t="s">
        <v>345</v>
      </c>
      <c r="H7" s="5" t="s">
        <v>57</v>
      </c>
      <c r="I7" s="5" t="s">
        <v>57</v>
      </c>
      <c r="J7" s="5" t="s">
        <v>57</v>
      </c>
      <c r="K7" s="5" t="s">
        <v>57</v>
      </c>
      <c r="L7">
        <v>3</v>
      </c>
      <c r="M7" s="1">
        <v>16</v>
      </c>
      <c r="N7">
        <v>9</v>
      </c>
      <c r="O7">
        <v>8</v>
      </c>
      <c r="P7">
        <v>7</v>
      </c>
      <c r="Q7">
        <v>11</v>
      </c>
      <c r="R7">
        <v>4</v>
      </c>
      <c r="S7">
        <v>14</v>
      </c>
      <c r="T7" s="25">
        <f t="shared" si="0"/>
        <v>49</v>
      </c>
    </row>
    <row r="8" spans="1:20" ht="12.75">
      <c r="A8">
        <v>5</v>
      </c>
      <c r="B8">
        <v>19</v>
      </c>
      <c r="C8">
        <v>2</v>
      </c>
      <c r="D8" s="11" t="s">
        <v>332</v>
      </c>
      <c r="E8" s="11" t="s">
        <v>333</v>
      </c>
      <c r="F8" s="4" t="s">
        <v>9</v>
      </c>
      <c r="G8" s="27" t="s">
        <v>325</v>
      </c>
      <c r="H8" s="12" t="s">
        <v>57</v>
      </c>
      <c r="I8" s="5"/>
      <c r="J8" s="12" t="s">
        <v>57</v>
      </c>
      <c r="K8" s="12" t="s">
        <v>57</v>
      </c>
      <c r="L8">
        <v>6</v>
      </c>
      <c r="M8" s="1">
        <v>12</v>
      </c>
      <c r="P8">
        <v>3</v>
      </c>
      <c r="Q8">
        <v>16</v>
      </c>
      <c r="R8">
        <v>2</v>
      </c>
      <c r="S8">
        <v>18</v>
      </c>
      <c r="T8" s="25">
        <f t="shared" si="0"/>
        <v>46</v>
      </c>
    </row>
    <row r="9" spans="1:20" ht="12.75">
      <c r="A9">
        <v>6</v>
      </c>
      <c r="B9">
        <v>3</v>
      </c>
      <c r="C9">
        <v>11</v>
      </c>
      <c r="D9" s="4" t="s">
        <v>136</v>
      </c>
      <c r="E9" s="4" t="s">
        <v>137</v>
      </c>
      <c r="F9" s="4" t="s">
        <v>9</v>
      </c>
      <c r="G9" s="26" t="s">
        <v>318</v>
      </c>
      <c r="H9" s="5" t="s">
        <v>57</v>
      </c>
      <c r="I9" s="5" t="s">
        <v>57</v>
      </c>
      <c r="J9" s="5" t="s">
        <v>57</v>
      </c>
      <c r="K9" s="5" t="s">
        <v>57</v>
      </c>
      <c r="L9">
        <v>7</v>
      </c>
      <c r="M9" s="1">
        <v>11</v>
      </c>
      <c r="N9">
        <v>4</v>
      </c>
      <c r="O9">
        <v>14</v>
      </c>
      <c r="P9">
        <v>6</v>
      </c>
      <c r="Q9">
        <v>12</v>
      </c>
      <c r="R9">
        <v>9</v>
      </c>
      <c r="S9">
        <v>8</v>
      </c>
      <c r="T9" s="25">
        <f t="shared" si="0"/>
        <v>45</v>
      </c>
    </row>
    <row r="10" spans="1:20" ht="12.75">
      <c r="A10">
        <v>7</v>
      </c>
      <c r="B10">
        <v>10</v>
      </c>
      <c r="C10">
        <v>4</v>
      </c>
      <c r="D10" s="4" t="s">
        <v>179</v>
      </c>
      <c r="E10" s="4" t="s">
        <v>197</v>
      </c>
      <c r="F10" s="4" t="s">
        <v>9</v>
      </c>
      <c r="G10" s="26" t="s">
        <v>202</v>
      </c>
      <c r="H10" s="5" t="s">
        <v>57</v>
      </c>
      <c r="I10" s="5" t="s">
        <v>57</v>
      </c>
      <c r="J10" s="5" t="s">
        <v>57</v>
      </c>
      <c r="K10" s="5" t="s">
        <v>57</v>
      </c>
      <c r="L10">
        <v>13</v>
      </c>
      <c r="M10" s="1">
        <v>4</v>
      </c>
      <c r="N10">
        <v>10</v>
      </c>
      <c r="O10" s="18">
        <v>7</v>
      </c>
      <c r="P10">
        <v>1</v>
      </c>
      <c r="Q10">
        <v>20</v>
      </c>
      <c r="R10">
        <v>7</v>
      </c>
      <c r="S10">
        <v>11</v>
      </c>
      <c r="T10" s="25">
        <f t="shared" si="0"/>
        <v>42</v>
      </c>
    </row>
    <row r="11" spans="1:20" ht="12.75">
      <c r="A11">
        <v>8</v>
      </c>
      <c r="B11">
        <v>7</v>
      </c>
      <c r="C11">
        <v>2</v>
      </c>
      <c r="D11" s="4" t="s">
        <v>86</v>
      </c>
      <c r="E11" s="4" t="s">
        <v>87</v>
      </c>
      <c r="F11" s="4" t="s">
        <v>9</v>
      </c>
      <c r="G11" s="26" t="s">
        <v>23</v>
      </c>
      <c r="H11" s="5" t="s">
        <v>57</v>
      </c>
      <c r="I11" s="5" t="s">
        <v>57</v>
      </c>
      <c r="J11" s="5" t="s">
        <v>57</v>
      </c>
      <c r="K11" s="5" t="s">
        <v>57</v>
      </c>
      <c r="L11">
        <v>4</v>
      </c>
      <c r="M11" s="1">
        <v>14</v>
      </c>
      <c r="N11">
        <v>6</v>
      </c>
      <c r="O11">
        <v>12</v>
      </c>
      <c r="P11">
        <v>13</v>
      </c>
      <c r="Q11">
        <v>4</v>
      </c>
      <c r="R11">
        <v>8</v>
      </c>
      <c r="S11">
        <v>10</v>
      </c>
      <c r="T11" s="25">
        <f t="shared" si="0"/>
        <v>40</v>
      </c>
    </row>
    <row r="12" spans="1:20" ht="12.75">
      <c r="A12">
        <v>9</v>
      </c>
      <c r="B12">
        <v>20</v>
      </c>
      <c r="C12">
        <v>2</v>
      </c>
      <c r="D12" s="4" t="s">
        <v>215</v>
      </c>
      <c r="E12" s="4" t="s">
        <v>228</v>
      </c>
      <c r="F12" s="4" t="s">
        <v>9</v>
      </c>
      <c r="G12" s="26" t="s">
        <v>205</v>
      </c>
      <c r="H12" s="5"/>
      <c r="I12" s="5"/>
      <c r="J12" s="5"/>
      <c r="K12" s="5"/>
      <c r="L12">
        <v>8</v>
      </c>
      <c r="M12" s="1">
        <v>10</v>
      </c>
      <c r="N12">
        <v>15</v>
      </c>
      <c r="O12">
        <v>2</v>
      </c>
      <c r="P12">
        <v>9</v>
      </c>
      <c r="Q12">
        <v>8</v>
      </c>
      <c r="R12">
        <v>11</v>
      </c>
      <c r="S12">
        <v>6</v>
      </c>
      <c r="T12" s="25">
        <f t="shared" si="0"/>
        <v>26</v>
      </c>
    </row>
    <row r="13" spans="1:20" ht="12.75">
      <c r="A13">
        <v>10</v>
      </c>
      <c r="B13">
        <v>3</v>
      </c>
      <c r="C13">
        <v>19</v>
      </c>
      <c r="D13" s="4" t="s">
        <v>143</v>
      </c>
      <c r="E13" s="4" t="s">
        <v>394</v>
      </c>
      <c r="F13" s="4" t="s">
        <v>9</v>
      </c>
      <c r="G13" s="26" t="s">
        <v>318</v>
      </c>
      <c r="H13" s="5"/>
      <c r="I13" s="5"/>
      <c r="J13" s="5"/>
      <c r="K13" s="5"/>
      <c r="L13">
        <v>10</v>
      </c>
      <c r="M13" s="1">
        <v>7</v>
      </c>
      <c r="N13">
        <v>3</v>
      </c>
      <c r="O13">
        <v>16</v>
      </c>
      <c r="T13" s="25">
        <f t="shared" si="0"/>
        <v>23</v>
      </c>
    </row>
    <row r="14" spans="1:20" ht="12.75">
      <c r="A14">
        <v>11</v>
      </c>
      <c r="B14">
        <v>19</v>
      </c>
      <c r="C14">
        <v>1</v>
      </c>
      <c r="D14" s="11" t="s">
        <v>324</v>
      </c>
      <c r="E14" s="11" t="s">
        <v>326</v>
      </c>
      <c r="F14" s="4" t="s">
        <v>9</v>
      </c>
      <c r="G14" s="27" t="s">
        <v>325</v>
      </c>
      <c r="H14" s="12" t="s">
        <v>57</v>
      </c>
      <c r="I14" s="5"/>
      <c r="J14" s="12" t="s">
        <v>57</v>
      </c>
      <c r="K14" s="12" t="s">
        <v>57</v>
      </c>
      <c r="M14" s="1"/>
      <c r="O14" s="18"/>
      <c r="P14">
        <v>8</v>
      </c>
      <c r="Q14">
        <v>10</v>
      </c>
      <c r="R14">
        <v>6</v>
      </c>
      <c r="S14">
        <v>12</v>
      </c>
      <c r="T14" s="25">
        <f t="shared" si="0"/>
        <v>22</v>
      </c>
    </row>
    <row r="15" spans="1:20" ht="12.75">
      <c r="A15">
        <v>12</v>
      </c>
      <c r="B15">
        <v>7</v>
      </c>
      <c r="C15">
        <v>3</v>
      </c>
      <c r="D15" s="4" t="s">
        <v>88</v>
      </c>
      <c r="E15" s="4" t="s">
        <v>89</v>
      </c>
      <c r="F15" s="4" t="s">
        <v>9</v>
      </c>
      <c r="G15" s="26" t="s">
        <v>23</v>
      </c>
      <c r="H15" s="5" t="s">
        <v>57</v>
      </c>
      <c r="I15" s="5" t="s">
        <v>57</v>
      </c>
      <c r="J15" s="5" t="s">
        <v>57</v>
      </c>
      <c r="K15" s="5" t="s">
        <v>57</v>
      </c>
      <c r="L15">
        <v>14</v>
      </c>
      <c r="M15" s="1">
        <v>3</v>
      </c>
      <c r="N15">
        <v>13</v>
      </c>
      <c r="O15">
        <v>4</v>
      </c>
      <c r="P15">
        <v>10</v>
      </c>
      <c r="Q15">
        <v>7</v>
      </c>
      <c r="R15">
        <v>10</v>
      </c>
      <c r="S15">
        <v>7</v>
      </c>
      <c r="T15" s="25">
        <f t="shared" si="0"/>
        <v>21</v>
      </c>
    </row>
    <row r="16" spans="1:20" ht="12.75">
      <c r="A16">
        <v>13</v>
      </c>
      <c r="B16">
        <v>10</v>
      </c>
      <c r="C16">
        <v>2</v>
      </c>
      <c r="D16" s="4" t="s">
        <v>179</v>
      </c>
      <c r="E16" s="4" t="s">
        <v>198</v>
      </c>
      <c r="F16" s="4" t="s">
        <v>9</v>
      </c>
      <c r="G16" s="26" t="s">
        <v>202</v>
      </c>
      <c r="H16" s="5" t="s">
        <v>57</v>
      </c>
      <c r="I16" s="5" t="s">
        <v>57</v>
      </c>
      <c r="J16" s="5" t="s">
        <v>57</v>
      </c>
      <c r="K16" s="5" t="s">
        <v>57</v>
      </c>
      <c r="M16" s="1"/>
      <c r="N16">
        <v>7</v>
      </c>
      <c r="O16">
        <v>11</v>
      </c>
      <c r="P16">
        <v>11</v>
      </c>
      <c r="Q16">
        <v>6</v>
      </c>
      <c r="R16">
        <v>14</v>
      </c>
      <c r="S16">
        <v>3</v>
      </c>
      <c r="T16" s="25">
        <f t="shared" si="0"/>
        <v>20</v>
      </c>
    </row>
    <row r="17" spans="1:20" ht="12.75">
      <c r="A17">
        <v>14</v>
      </c>
      <c r="B17">
        <v>6</v>
      </c>
      <c r="C17">
        <v>1</v>
      </c>
      <c r="D17" s="4" t="s">
        <v>100</v>
      </c>
      <c r="E17" s="4" t="s">
        <v>108</v>
      </c>
      <c r="F17" s="4" t="s">
        <v>9</v>
      </c>
      <c r="G17" s="26" t="s">
        <v>102</v>
      </c>
      <c r="H17" s="5" t="s">
        <v>57</v>
      </c>
      <c r="I17" s="5" t="s">
        <v>57</v>
      </c>
      <c r="J17" s="5" t="s">
        <v>57</v>
      </c>
      <c r="K17" s="5"/>
      <c r="L17">
        <v>9</v>
      </c>
      <c r="M17" s="1">
        <v>8</v>
      </c>
      <c r="N17">
        <v>16</v>
      </c>
      <c r="O17">
        <v>1</v>
      </c>
      <c r="P17">
        <v>12</v>
      </c>
      <c r="Q17">
        <v>5</v>
      </c>
      <c r="R17">
        <v>16</v>
      </c>
      <c r="S17">
        <v>1</v>
      </c>
      <c r="T17" s="25">
        <f t="shared" si="0"/>
        <v>15</v>
      </c>
    </row>
    <row r="18" spans="1:20" ht="12.75">
      <c r="A18">
        <v>15</v>
      </c>
      <c r="B18">
        <v>10</v>
      </c>
      <c r="C18">
        <v>24</v>
      </c>
      <c r="D18" s="4" t="s">
        <v>398</v>
      </c>
      <c r="E18" s="4" t="s">
        <v>399</v>
      </c>
      <c r="F18" s="4" t="s">
        <v>9</v>
      </c>
      <c r="G18" s="26" t="s">
        <v>202</v>
      </c>
      <c r="H18" s="5"/>
      <c r="I18" s="5"/>
      <c r="J18" s="5"/>
      <c r="K18" s="5"/>
      <c r="L18">
        <v>15</v>
      </c>
      <c r="M18" s="1">
        <v>2</v>
      </c>
      <c r="N18">
        <v>12</v>
      </c>
      <c r="O18">
        <v>5</v>
      </c>
      <c r="P18">
        <v>15</v>
      </c>
      <c r="Q18">
        <v>2</v>
      </c>
      <c r="R18">
        <v>12</v>
      </c>
      <c r="S18">
        <v>5</v>
      </c>
      <c r="T18" s="25">
        <f t="shared" si="0"/>
        <v>14</v>
      </c>
    </row>
    <row r="19" spans="1:20" ht="12.75">
      <c r="A19">
        <v>16</v>
      </c>
      <c r="B19">
        <v>10</v>
      </c>
      <c r="C19">
        <v>1</v>
      </c>
      <c r="D19" s="4" t="s">
        <v>179</v>
      </c>
      <c r="E19" s="4" t="s">
        <v>199</v>
      </c>
      <c r="F19" s="4" t="s">
        <v>9</v>
      </c>
      <c r="G19" s="26" t="s">
        <v>202</v>
      </c>
      <c r="H19" s="5" t="s">
        <v>57</v>
      </c>
      <c r="I19" s="5" t="s">
        <v>57</v>
      </c>
      <c r="J19" s="5" t="s">
        <v>57</v>
      </c>
      <c r="K19" s="5" t="s">
        <v>57</v>
      </c>
      <c r="M19" s="1"/>
      <c r="N19">
        <v>8</v>
      </c>
      <c r="O19">
        <v>10</v>
      </c>
      <c r="P19">
        <v>16</v>
      </c>
      <c r="Q19">
        <v>1</v>
      </c>
      <c r="T19" s="25">
        <f t="shared" si="0"/>
        <v>11</v>
      </c>
    </row>
    <row r="20" spans="1:20" ht="12.75">
      <c r="A20">
        <v>17</v>
      </c>
      <c r="B20">
        <v>20</v>
      </c>
      <c r="C20">
        <v>1</v>
      </c>
      <c r="D20" s="11" t="s">
        <v>231</v>
      </c>
      <c r="E20" s="11" t="s">
        <v>232</v>
      </c>
      <c r="F20" s="4" t="s">
        <v>9</v>
      </c>
      <c r="G20" s="27" t="s">
        <v>205</v>
      </c>
      <c r="H20" s="12" t="s">
        <v>57</v>
      </c>
      <c r="I20" s="12" t="s">
        <v>57</v>
      </c>
      <c r="J20" s="12" t="s">
        <v>57</v>
      </c>
      <c r="K20" s="12" t="s">
        <v>57</v>
      </c>
      <c r="L20">
        <v>12</v>
      </c>
      <c r="M20" s="1">
        <v>5</v>
      </c>
      <c r="N20">
        <v>14</v>
      </c>
      <c r="O20">
        <v>3</v>
      </c>
      <c r="P20">
        <v>14</v>
      </c>
      <c r="Q20">
        <v>3</v>
      </c>
      <c r="T20" s="25">
        <f t="shared" si="0"/>
        <v>11</v>
      </c>
    </row>
    <row r="21" spans="1:20" ht="12.75">
      <c r="A21">
        <v>18</v>
      </c>
      <c r="B21">
        <v>7</v>
      </c>
      <c r="C21">
        <v>4</v>
      </c>
      <c r="D21" s="4" t="s">
        <v>80</v>
      </c>
      <c r="E21" s="4" t="s">
        <v>83</v>
      </c>
      <c r="F21" s="4" t="s">
        <v>9</v>
      </c>
      <c r="G21" s="26" t="s">
        <v>23</v>
      </c>
      <c r="H21" s="5" t="s">
        <v>57</v>
      </c>
      <c r="I21" s="5" t="s">
        <v>57</v>
      </c>
      <c r="J21" s="5" t="s">
        <v>57</v>
      </c>
      <c r="K21" s="5" t="s">
        <v>57</v>
      </c>
      <c r="M21" s="1"/>
      <c r="N21">
        <v>11</v>
      </c>
      <c r="O21">
        <v>6</v>
      </c>
      <c r="R21">
        <v>15</v>
      </c>
      <c r="S21">
        <v>2</v>
      </c>
      <c r="T21" s="25">
        <f t="shared" si="0"/>
        <v>8</v>
      </c>
    </row>
    <row r="22" spans="1:20" ht="12.75">
      <c r="A22">
        <v>19</v>
      </c>
      <c r="B22">
        <v>6</v>
      </c>
      <c r="C22">
        <v>2</v>
      </c>
      <c r="D22" s="4" t="s">
        <v>103</v>
      </c>
      <c r="E22" s="4" t="s">
        <v>109</v>
      </c>
      <c r="F22" s="4" t="s">
        <v>9</v>
      </c>
      <c r="G22" s="26" t="s">
        <v>102</v>
      </c>
      <c r="H22" s="5" t="s">
        <v>57</v>
      </c>
      <c r="I22" s="5" t="s">
        <v>57</v>
      </c>
      <c r="J22" s="5" t="s">
        <v>57</v>
      </c>
      <c r="K22" s="5"/>
      <c r="L22">
        <v>11</v>
      </c>
      <c r="M22" s="1">
        <v>6</v>
      </c>
      <c r="T22" s="25">
        <f t="shared" si="0"/>
        <v>6</v>
      </c>
    </row>
    <row r="23" spans="1:20" ht="12.75">
      <c r="A23">
        <v>20</v>
      </c>
      <c r="B23">
        <v>10</v>
      </c>
      <c r="C23">
        <v>3</v>
      </c>
      <c r="D23" s="4" t="s">
        <v>200</v>
      </c>
      <c r="E23" s="4" t="s">
        <v>201</v>
      </c>
      <c r="F23" s="4" t="s">
        <v>9</v>
      </c>
      <c r="G23" s="26" t="s">
        <v>202</v>
      </c>
      <c r="H23" s="5" t="s">
        <v>57</v>
      </c>
      <c r="I23" s="5" t="s">
        <v>57</v>
      </c>
      <c r="J23" s="5" t="s">
        <v>57</v>
      </c>
      <c r="K23" s="5" t="s">
        <v>57</v>
      </c>
      <c r="M23" s="1"/>
      <c r="R23">
        <v>13</v>
      </c>
      <c r="S23">
        <v>4</v>
      </c>
      <c r="T23" s="25">
        <f t="shared" si="0"/>
        <v>4</v>
      </c>
    </row>
    <row r="24" spans="1:20" ht="12.75">
      <c r="A24">
        <v>21</v>
      </c>
      <c r="B24">
        <v>3</v>
      </c>
      <c r="C24">
        <v>13</v>
      </c>
      <c r="D24" s="4" t="s">
        <v>397</v>
      </c>
      <c r="E24" s="4" t="s">
        <v>396</v>
      </c>
      <c r="F24" s="4" t="s">
        <v>9</v>
      </c>
      <c r="G24" s="26" t="s">
        <v>318</v>
      </c>
      <c r="H24" s="5"/>
      <c r="I24" s="5"/>
      <c r="J24" s="5"/>
      <c r="K24" s="5"/>
      <c r="L24">
        <v>16</v>
      </c>
      <c r="M24" s="1">
        <v>1</v>
      </c>
      <c r="T24" s="25">
        <f t="shared" si="0"/>
        <v>1</v>
      </c>
    </row>
    <row r="25" spans="1:20" ht="12.75">
      <c r="A25">
        <v>22</v>
      </c>
      <c r="B25">
        <v>7</v>
      </c>
      <c r="C25">
        <v>1</v>
      </c>
      <c r="D25" s="4" t="s">
        <v>84</v>
      </c>
      <c r="E25" s="4" t="s">
        <v>85</v>
      </c>
      <c r="F25" s="4" t="s">
        <v>9</v>
      </c>
      <c r="G25" s="26" t="s">
        <v>23</v>
      </c>
      <c r="H25" s="5" t="s">
        <v>57</v>
      </c>
      <c r="I25" s="5" t="s">
        <v>57</v>
      </c>
      <c r="J25" s="5" t="s">
        <v>57</v>
      </c>
      <c r="K25" s="5" t="s">
        <v>57</v>
      </c>
      <c r="M25" s="1"/>
      <c r="T25" s="25">
        <f t="shared" si="0"/>
        <v>0</v>
      </c>
    </row>
    <row r="26" spans="1:20" ht="12.75">
      <c r="A26">
        <v>23</v>
      </c>
      <c r="B26">
        <v>2</v>
      </c>
      <c r="C26">
        <v>9</v>
      </c>
      <c r="D26" s="4" t="s">
        <v>289</v>
      </c>
      <c r="E26" s="4" t="s">
        <v>201</v>
      </c>
      <c r="F26" s="4" t="s">
        <v>9</v>
      </c>
      <c r="G26" s="27" t="s">
        <v>383</v>
      </c>
      <c r="H26" s="5" t="s">
        <v>57</v>
      </c>
      <c r="I26" s="5" t="s">
        <v>57</v>
      </c>
      <c r="J26" s="5" t="s">
        <v>57</v>
      </c>
      <c r="K26" s="5" t="s">
        <v>57</v>
      </c>
      <c r="M26" s="1"/>
      <c r="T26" s="25">
        <f t="shared" si="0"/>
        <v>0</v>
      </c>
    </row>
    <row r="27" spans="3:20" ht="12.75">
      <c r="C27" s="14"/>
      <c r="D27" s="4"/>
      <c r="E27" s="4"/>
      <c r="F27" s="4"/>
      <c r="G27" s="4"/>
      <c r="H27" s="5"/>
      <c r="I27" s="5"/>
      <c r="J27" s="5"/>
      <c r="K27" s="5"/>
      <c r="M27" s="17"/>
      <c r="T27" s="25"/>
    </row>
    <row r="28" spans="1:33" ht="12.75">
      <c r="A28">
        <v>1</v>
      </c>
      <c r="B28">
        <v>2</v>
      </c>
      <c r="C28">
        <v>11</v>
      </c>
      <c r="D28" s="4" t="s">
        <v>385</v>
      </c>
      <c r="E28" s="4" t="s">
        <v>284</v>
      </c>
      <c r="F28" s="4" t="s">
        <v>10</v>
      </c>
      <c r="G28" s="27" t="s">
        <v>383</v>
      </c>
      <c r="H28" s="5" t="s">
        <v>57</v>
      </c>
      <c r="I28" s="5" t="s">
        <v>57</v>
      </c>
      <c r="J28" s="5" t="s">
        <v>57</v>
      </c>
      <c r="K28" s="5" t="s">
        <v>57</v>
      </c>
      <c r="L28">
        <v>1</v>
      </c>
      <c r="M28">
        <v>20</v>
      </c>
      <c r="N28">
        <v>1</v>
      </c>
      <c r="O28">
        <v>20</v>
      </c>
      <c r="P28">
        <v>1</v>
      </c>
      <c r="Q28">
        <v>20</v>
      </c>
      <c r="R28">
        <v>1</v>
      </c>
      <c r="S28">
        <v>20</v>
      </c>
      <c r="T28" s="25">
        <f aca="true" t="shared" si="1" ref="T28:T48">M28+O28+Q28+S28</f>
        <v>80</v>
      </c>
      <c r="AD28" s="5" t="s">
        <v>57</v>
      </c>
      <c r="AE28" s="5" t="s">
        <v>57</v>
      </c>
      <c r="AF28" s="5" t="s">
        <v>57</v>
      </c>
      <c r="AG28" s="5" t="s">
        <v>57</v>
      </c>
    </row>
    <row r="29" spans="1:33" ht="12.75">
      <c r="A29">
        <v>2</v>
      </c>
      <c r="B29">
        <v>16</v>
      </c>
      <c r="C29">
        <v>3</v>
      </c>
      <c r="D29" s="4" t="s">
        <v>343</v>
      </c>
      <c r="E29" s="4" t="s">
        <v>344</v>
      </c>
      <c r="F29" s="4" t="s">
        <v>10</v>
      </c>
      <c r="G29" s="26" t="s">
        <v>345</v>
      </c>
      <c r="H29" s="5" t="s">
        <v>57</v>
      </c>
      <c r="I29" s="5" t="s">
        <v>57</v>
      </c>
      <c r="J29" s="5" t="s">
        <v>57</v>
      </c>
      <c r="K29" s="5" t="s">
        <v>57</v>
      </c>
      <c r="L29">
        <v>2</v>
      </c>
      <c r="M29">
        <v>18</v>
      </c>
      <c r="N29">
        <v>5</v>
      </c>
      <c r="O29">
        <v>13</v>
      </c>
      <c r="P29">
        <v>2</v>
      </c>
      <c r="Q29">
        <v>18</v>
      </c>
      <c r="R29">
        <v>3</v>
      </c>
      <c r="S29">
        <v>16</v>
      </c>
      <c r="T29" s="25">
        <f t="shared" si="1"/>
        <v>65</v>
      </c>
      <c r="U29" s="16"/>
      <c r="AD29" s="5" t="s">
        <v>57</v>
      </c>
      <c r="AE29" s="5" t="s">
        <v>57</v>
      </c>
      <c r="AF29" s="5" t="s">
        <v>57</v>
      </c>
      <c r="AG29" s="5" t="s">
        <v>57</v>
      </c>
    </row>
    <row r="30" spans="1:33" ht="12.75">
      <c r="A30">
        <v>3</v>
      </c>
      <c r="B30">
        <v>15</v>
      </c>
      <c r="C30">
        <v>13</v>
      </c>
      <c r="D30" s="11" t="s">
        <v>255</v>
      </c>
      <c r="E30" s="11" t="s">
        <v>256</v>
      </c>
      <c r="F30" s="4" t="s">
        <v>10</v>
      </c>
      <c r="G30" s="27" t="s">
        <v>257</v>
      </c>
      <c r="H30" s="12" t="s">
        <v>57</v>
      </c>
      <c r="I30" s="12" t="s">
        <v>57</v>
      </c>
      <c r="J30" s="12" t="s">
        <v>57</v>
      </c>
      <c r="K30" s="12" t="s">
        <v>57</v>
      </c>
      <c r="L30">
        <v>5</v>
      </c>
      <c r="M30">
        <v>13</v>
      </c>
      <c r="N30">
        <v>4</v>
      </c>
      <c r="O30">
        <v>14</v>
      </c>
      <c r="P30">
        <v>3</v>
      </c>
      <c r="Q30">
        <v>16</v>
      </c>
      <c r="R30">
        <v>2</v>
      </c>
      <c r="S30">
        <v>18</v>
      </c>
      <c r="T30" s="25">
        <f t="shared" si="1"/>
        <v>61</v>
      </c>
      <c r="AD30" s="5" t="s">
        <v>57</v>
      </c>
      <c r="AE30" s="5" t="s">
        <v>57</v>
      </c>
      <c r="AF30" s="5" t="s">
        <v>57</v>
      </c>
      <c r="AG30" s="5" t="s">
        <v>57</v>
      </c>
    </row>
    <row r="31" spans="1:33" ht="12.75">
      <c r="A31">
        <v>4</v>
      </c>
      <c r="B31">
        <v>3</v>
      </c>
      <c r="C31">
        <v>15</v>
      </c>
      <c r="D31" s="4" t="s">
        <v>115</v>
      </c>
      <c r="E31" s="4" t="s">
        <v>116</v>
      </c>
      <c r="F31" s="4" t="s">
        <v>10</v>
      </c>
      <c r="G31" s="26" t="s">
        <v>318</v>
      </c>
      <c r="H31" s="5" t="s">
        <v>57</v>
      </c>
      <c r="I31" s="5" t="s">
        <v>57</v>
      </c>
      <c r="J31" s="5" t="s">
        <v>57</v>
      </c>
      <c r="K31" s="5" t="s">
        <v>57</v>
      </c>
      <c r="L31">
        <v>3</v>
      </c>
      <c r="M31">
        <v>16</v>
      </c>
      <c r="N31">
        <v>3</v>
      </c>
      <c r="O31">
        <v>16</v>
      </c>
      <c r="P31">
        <v>9</v>
      </c>
      <c r="Q31">
        <v>8</v>
      </c>
      <c r="R31">
        <v>8</v>
      </c>
      <c r="S31">
        <v>10</v>
      </c>
      <c r="T31" s="25">
        <f t="shared" si="1"/>
        <v>50</v>
      </c>
      <c r="AD31" s="5" t="s">
        <v>57</v>
      </c>
      <c r="AE31" s="5" t="s">
        <v>57</v>
      </c>
      <c r="AF31" s="5" t="s">
        <v>57</v>
      </c>
      <c r="AG31" s="5" t="s">
        <v>57</v>
      </c>
    </row>
    <row r="32" spans="1:33" ht="12.75">
      <c r="A32">
        <v>5</v>
      </c>
      <c r="B32">
        <v>8</v>
      </c>
      <c r="C32">
        <v>1</v>
      </c>
      <c r="D32" s="11" t="s">
        <v>233</v>
      </c>
      <c r="E32" s="11" t="s">
        <v>234</v>
      </c>
      <c r="F32" s="4" t="s">
        <v>10</v>
      </c>
      <c r="G32" s="27" t="s">
        <v>235</v>
      </c>
      <c r="H32" s="12" t="s">
        <v>57</v>
      </c>
      <c r="I32" s="12" t="s">
        <v>57</v>
      </c>
      <c r="J32" s="12" t="s">
        <v>57</v>
      </c>
      <c r="K32" s="12" t="s">
        <v>57</v>
      </c>
      <c r="L32">
        <v>4</v>
      </c>
      <c r="M32">
        <v>14</v>
      </c>
      <c r="N32">
        <v>10</v>
      </c>
      <c r="O32">
        <v>7</v>
      </c>
      <c r="P32">
        <v>4</v>
      </c>
      <c r="Q32">
        <v>14</v>
      </c>
      <c r="R32">
        <v>5</v>
      </c>
      <c r="S32">
        <v>13</v>
      </c>
      <c r="T32" s="25">
        <f t="shared" si="1"/>
        <v>48</v>
      </c>
      <c r="AD32" s="12" t="s">
        <v>57</v>
      </c>
      <c r="AE32" s="12" t="s">
        <v>57</v>
      </c>
      <c r="AF32" s="12" t="s">
        <v>57</v>
      </c>
      <c r="AG32" s="12" t="s">
        <v>57</v>
      </c>
    </row>
    <row r="33" spans="1:33" ht="12.75">
      <c r="A33">
        <v>6</v>
      </c>
      <c r="B33">
        <v>3</v>
      </c>
      <c r="C33">
        <v>18</v>
      </c>
      <c r="D33" s="4" t="s">
        <v>143</v>
      </c>
      <c r="E33" s="4" t="s">
        <v>403</v>
      </c>
      <c r="F33" s="4" t="s">
        <v>10</v>
      </c>
      <c r="G33" s="26" t="s">
        <v>318</v>
      </c>
      <c r="L33">
        <v>7</v>
      </c>
      <c r="M33">
        <v>11</v>
      </c>
      <c r="N33">
        <v>9</v>
      </c>
      <c r="O33">
        <v>8</v>
      </c>
      <c r="P33">
        <v>5</v>
      </c>
      <c r="Q33">
        <v>13</v>
      </c>
      <c r="R33">
        <v>7</v>
      </c>
      <c r="S33">
        <v>11</v>
      </c>
      <c r="T33" s="25">
        <f t="shared" si="1"/>
        <v>43</v>
      </c>
      <c r="AD33" s="12" t="s">
        <v>57</v>
      </c>
      <c r="AE33" s="12" t="s">
        <v>57</v>
      </c>
      <c r="AF33" s="12" t="s">
        <v>57</v>
      </c>
      <c r="AG33" s="12" t="s">
        <v>57</v>
      </c>
    </row>
    <row r="34" spans="1:33" ht="12.75">
      <c r="A34">
        <v>7</v>
      </c>
      <c r="B34">
        <v>3</v>
      </c>
      <c r="C34">
        <v>17</v>
      </c>
      <c r="D34" s="4" t="s">
        <v>112</v>
      </c>
      <c r="E34" s="4" t="s">
        <v>113</v>
      </c>
      <c r="F34" t="s">
        <v>10</v>
      </c>
      <c r="G34" s="26" t="s">
        <v>318</v>
      </c>
      <c r="N34">
        <v>2</v>
      </c>
      <c r="O34">
        <v>18</v>
      </c>
      <c r="P34">
        <v>7</v>
      </c>
      <c r="Q34">
        <v>11</v>
      </c>
      <c r="R34">
        <v>4</v>
      </c>
      <c r="S34">
        <v>14</v>
      </c>
      <c r="T34" s="25">
        <f t="shared" si="1"/>
        <v>43</v>
      </c>
      <c r="AD34" s="12"/>
      <c r="AE34" s="12"/>
      <c r="AF34" s="12" t="s">
        <v>57</v>
      </c>
      <c r="AG34" s="12" t="s">
        <v>57</v>
      </c>
    </row>
    <row r="35" spans="1:33" ht="12.75">
      <c r="A35">
        <v>8</v>
      </c>
      <c r="B35">
        <v>2</v>
      </c>
      <c r="C35">
        <v>12</v>
      </c>
      <c r="D35" s="4" t="s">
        <v>285</v>
      </c>
      <c r="E35" s="4" t="s">
        <v>286</v>
      </c>
      <c r="F35" s="4" t="s">
        <v>10</v>
      </c>
      <c r="G35" s="27" t="s">
        <v>383</v>
      </c>
      <c r="H35" s="5" t="s">
        <v>57</v>
      </c>
      <c r="I35" s="5" t="s">
        <v>57</v>
      </c>
      <c r="J35" s="5" t="s">
        <v>57</v>
      </c>
      <c r="K35" s="5" t="s">
        <v>57</v>
      </c>
      <c r="L35">
        <v>13</v>
      </c>
      <c r="M35">
        <v>4</v>
      </c>
      <c r="N35">
        <v>11</v>
      </c>
      <c r="O35">
        <v>6</v>
      </c>
      <c r="P35">
        <v>6</v>
      </c>
      <c r="Q35">
        <v>12</v>
      </c>
      <c r="R35">
        <v>6</v>
      </c>
      <c r="S35">
        <v>12</v>
      </c>
      <c r="T35" s="25">
        <f t="shared" si="1"/>
        <v>34</v>
      </c>
      <c r="AD35" s="5" t="s">
        <v>57</v>
      </c>
      <c r="AE35" s="5" t="s">
        <v>57</v>
      </c>
      <c r="AF35" s="5" t="s">
        <v>57</v>
      </c>
      <c r="AG35" s="5" t="s">
        <v>57</v>
      </c>
    </row>
    <row r="36" spans="1:33" ht="12.75">
      <c r="A36">
        <v>9</v>
      </c>
      <c r="B36">
        <v>16</v>
      </c>
      <c r="C36">
        <v>4</v>
      </c>
      <c r="D36" s="4" t="s">
        <v>346</v>
      </c>
      <c r="E36" s="4" t="s">
        <v>347</v>
      </c>
      <c r="F36" s="4" t="s">
        <v>10</v>
      </c>
      <c r="G36" s="26" t="s">
        <v>345</v>
      </c>
      <c r="H36" s="5" t="s">
        <v>57</v>
      </c>
      <c r="I36" s="5" t="s">
        <v>57</v>
      </c>
      <c r="J36" s="5" t="s">
        <v>57</v>
      </c>
      <c r="K36" s="5" t="s">
        <v>57</v>
      </c>
      <c r="L36">
        <v>10</v>
      </c>
      <c r="M36">
        <v>7</v>
      </c>
      <c r="N36">
        <v>6</v>
      </c>
      <c r="O36">
        <v>12</v>
      </c>
      <c r="P36">
        <v>13</v>
      </c>
      <c r="Q36">
        <v>4</v>
      </c>
      <c r="R36">
        <v>9</v>
      </c>
      <c r="S36">
        <v>8</v>
      </c>
      <c r="T36" s="25">
        <f t="shared" si="1"/>
        <v>31</v>
      </c>
      <c r="AD36" s="5" t="s">
        <v>57</v>
      </c>
      <c r="AE36" s="5" t="s">
        <v>57</v>
      </c>
      <c r="AF36" s="5" t="s">
        <v>57</v>
      </c>
      <c r="AG36" s="5" t="s">
        <v>57</v>
      </c>
    </row>
    <row r="37" spans="1:33" ht="12.75">
      <c r="A37">
        <v>10</v>
      </c>
      <c r="B37">
        <v>15</v>
      </c>
      <c r="C37">
        <v>10</v>
      </c>
      <c r="D37" s="11" t="s">
        <v>258</v>
      </c>
      <c r="E37" s="11" t="s">
        <v>259</v>
      </c>
      <c r="F37" s="4" t="s">
        <v>10</v>
      </c>
      <c r="G37" s="27" t="s">
        <v>257</v>
      </c>
      <c r="H37" s="12" t="s">
        <v>57</v>
      </c>
      <c r="I37" s="12" t="s">
        <v>57</v>
      </c>
      <c r="J37" s="12" t="s">
        <v>57</v>
      </c>
      <c r="K37" s="12" t="s">
        <v>57</v>
      </c>
      <c r="L37">
        <v>6</v>
      </c>
      <c r="M37">
        <v>12</v>
      </c>
      <c r="N37">
        <v>8</v>
      </c>
      <c r="O37">
        <v>10</v>
      </c>
      <c r="P37">
        <v>16</v>
      </c>
      <c r="Q37">
        <v>1</v>
      </c>
      <c r="R37">
        <v>13</v>
      </c>
      <c r="S37">
        <v>4</v>
      </c>
      <c r="T37" s="25">
        <f t="shared" si="1"/>
        <v>27</v>
      </c>
      <c r="AD37" s="12" t="s">
        <v>57</v>
      </c>
      <c r="AE37" s="12" t="s">
        <v>57</v>
      </c>
      <c r="AF37" s="12" t="s">
        <v>57</v>
      </c>
      <c r="AG37" s="12" t="s">
        <v>57</v>
      </c>
    </row>
    <row r="38" spans="1:33" ht="12.75">
      <c r="A38">
        <v>11</v>
      </c>
      <c r="B38">
        <v>9</v>
      </c>
      <c r="C38">
        <v>6</v>
      </c>
      <c r="D38" s="22" t="s">
        <v>371</v>
      </c>
      <c r="E38" s="22" t="s">
        <v>377</v>
      </c>
      <c r="F38" s="22" t="s">
        <v>10</v>
      </c>
      <c r="G38" s="28" t="s">
        <v>376</v>
      </c>
      <c r="H38" s="23" t="s">
        <v>57</v>
      </c>
      <c r="I38" s="21"/>
      <c r="J38" s="23" t="s">
        <v>57</v>
      </c>
      <c r="K38" s="23" t="s">
        <v>57</v>
      </c>
      <c r="L38">
        <v>9</v>
      </c>
      <c r="M38">
        <v>8</v>
      </c>
      <c r="P38">
        <v>8</v>
      </c>
      <c r="Q38">
        <v>10</v>
      </c>
      <c r="R38">
        <v>11</v>
      </c>
      <c r="S38">
        <v>6</v>
      </c>
      <c r="T38" s="25">
        <f t="shared" si="1"/>
        <v>24</v>
      </c>
      <c r="AD38" s="12" t="s">
        <v>57</v>
      </c>
      <c r="AE38" s="12" t="s">
        <v>57</v>
      </c>
      <c r="AF38" s="12" t="s">
        <v>57</v>
      </c>
      <c r="AG38" s="12" t="s">
        <v>57</v>
      </c>
    </row>
    <row r="39" spans="1:33" ht="12.75">
      <c r="A39">
        <v>12</v>
      </c>
      <c r="B39">
        <v>7</v>
      </c>
      <c r="C39">
        <v>10</v>
      </c>
      <c r="D39" s="4" t="s">
        <v>25</v>
      </c>
      <c r="E39" s="4" t="s">
        <v>99</v>
      </c>
      <c r="F39" s="4" t="s">
        <v>10</v>
      </c>
      <c r="G39" s="26" t="s">
        <v>23</v>
      </c>
      <c r="H39" s="5" t="s">
        <v>57</v>
      </c>
      <c r="I39" s="5" t="s">
        <v>57</v>
      </c>
      <c r="J39" s="5" t="s">
        <v>57</v>
      </c>
      <c r="K39" s="5" t="s">
        <v>57</v>
      </c>
      <c r="L39">
        <v>8</v>
      </c>
      <c r="M39" s="1">
        <v>10</v>
      </c>
      <c r="N39">
        <v>12</v>
      </c>
      <c r="O39">
        <v>5</v>
      </c>
      <c r="R39">
        <v>10</v>
      </c>
      <c r="S39">
        <v>7</v>
      </c>
      <c r="T39" s="25">
        <f t="shared" si="1"/>
        <v>22</v>
      </c>
      <c r="AD39" s="5" t="s">
        <v>57</v>
      </c>
      <c r="AE39" s="5" t="s">
        <v>57</v>
      </c>
      <c r="AF39" s="5" t="s">
        <v>57</v>
      </c>
      <c r="AG39" s="5" t="s">
        <v>57</v>
      </c>
    </row>
    <row r="40" spans="1:33" ht="12.75">
      <c r="A40">
        <v>13</v>
      </c>
      <c r="B40">
        <v>20</v>
      </c>
      <c r="C40">
        <v>9</v>
      </c>
      <c r="D40" s="11" t="s">
        <v>224</v>
      </c>
      <c r="E40" s="11" t="s">
        <v>226</v>
      </c>
      <c r="F40" s="4" t="s">
        <v>10</v>
      </c>
      <c r="G40" s="27" t="s">
        <v>205</v>
      </c>
      <c r="H40" s="12" t="s">
        <v>57</v>
      </c>
      <c r="I40" s="12" t="s">
        <v>57</v>
      </c>
      <c r="J40" s="12" t="s">
        <v>57</v>
      </c>
      <c r="K40" s="12" t="s">
        <v>57</v>
      </c>
      <c r="L40">
        <v>16</v>
      </c>
      <c r="M40">
        <v>1</v>
      </c>
      <c r="N40">
        <v>7</v>
      </c>
      <c r="O40">
        <v>11</v>
      </c>
      <c r="P40">
        <v>10</v>
      </c>
      <c r="Q40">
        <v>7</v>
      </c>
      <c r="T40" s="25">
        <f t="shared" si="1"/>
        <v>19</v>
      </c>
      <c r="AD40" s="5" t="s">
        <v>57</v>
      </c>
      <c r="AE40" s="5" t="s">
        <v>57</v>
      </c>
      <c r="AF40" s="5" t="s">
        <v>57</v>
      </c>
      <c r="AG40" s="5" t="s">
        <v>57</v>
      </c>
    </row>
    <row r="41" spans="1:33" ht="12.75">
      <c r="A41">
        <v>14</v>
      </c>
      <c r="B41">
        <v>7</v>
      </c>
      <c r="C41">
        <v>11</v>
      </c>
      <c r="D41" s="4" t="s">
        <v>80</v>
      </c>
      <c r="E41" s="4" t="s">
        <v>98</v>
      </c>
      <c r="F41" s="4" t="s">
        <v>10</v>
      </c>
      <c r="G41" s="26" t="s">
        <v>23</v>
      </c>
      <c r="H41" s="5" t="s">
        <v>57</v>
      </c>
      <c r="I41" s="5" t="s">
        <v>57</v>
      </c>
      <c r="J41" s="5" t="s">
        <v>57</v>
      </c>
      <c r="K41" s="5" t="s">
        <v>57</v>
      </c>
      <c r="L41">
        <v>12</v>
      </c>
      <c r="M41" s="1">
        <v>5</v>
      </c>
      <c r="N41">
        <v>14</v>
      </c>
      <c r="O41">
        <v>3</v>
      </c>
      <c r="R41">
        <v>12</v>
      </c>
      <c r="S41">
        <v>5</v>
      </c>
      <c r="T41" s="25">
        <f t="shared" si="1"/>
        <v>13</v>
      </c>
      <c r="AD41" s="5" t="s">
        <v>57</v>
      </c>
      <c r="AE41" s="5" t="s">
        <v>57</v>
      </c>
      <c r="AF41" s="5" t="s">
        <v>57</v>
      </c>
      <c r="AG41" s="5" t="s">
        <v>57</v>
      </c>
    </row>
    <row r="42" spans="1:33" ht="12.75">
      <c r="A42">
        <v>15</v>
      </c>
      <c r="B42">
        <v>10</v>
      </c>
      <c r="C42">
        <v>13</v>
      </c>
      <c r="D42" s="4" t="s">
        <v>181</v>
      </c>
      <c r="E42" s="4" t="s">
        <v>182</v>
      </c>
      <c r="F42" s="4" t="s">
        <v>10</v>
      </c>
      <c r="G42" s="26" t="s">
        <v>202</v>
      </c>
      <c r="H42" s="5" t="s">
        <v>57</v>
      </c>
      <c r="I42" s="5" t="s">
        <v>57</v>
      </c>
      <c r="J42" s="5" t="s">
        <v>57</v>
      </c>
      <c r="K42" s="5" t="s">
        <v>57</v>
      </c>
      <c r="M42" s="16"/>
      <c r="N42">
        <v>13</v>
      </c>
      <c r="O42">
        <v>4</v>
      </c>
      <c r="P42">
        <v>12</v>
      </c>
      <c r="Q42">
        <v>5</v>
      </c>
      <c r="R42">
        <v>15</v>
      </c>
      <c r="S42">
        <v>2</v>
      </c>
      <c r="T42" s="25">
        <f t="shared" si="1"/>
        <v>11</v>
      </c>
      <c r="AD42" s="5" t="s">
        <v>57</v>
      </c>
      <c r="AE42" s="5" t="s">
        <v>57</v>
      </c>
      <c r="AF42" s="5"/>
      <c r="AG42" s="5"/>
    </row>
    <row r="43" spans="1:33" ht="12.75">
      <c r="A43">
        <v>16</v>
      </c>
      <c r="B43">
        <v>10</v>
      </c>
      <c r="C43">
        <v>14</v>
      </c>
      <c r="D43" s="4" t="s">
        <v>179</v>
      </c>
      <c r="E43" s="4" t="s">
        <v>180</v>
      </c>
      <c r="F43" s="4" t="s">
        <v>10</v>
      </c>
      <c r="G43" s="26" t="s">
        <v>202</v>
      </c>
      <c r="H43" s="5" t="s">
        <v>57</v>
      </c>
      <c r="I43" s="5" t="s">
        <v>57</v>
      </c>
      <c r="J43" s="5" t="s">
        <v>57</v>
      </c>
      <c r="K43" s="5" t="s">
        <v>57</v>
      </c>
      <c r="L43">
        <v>15</v>
      </c>
      <c r="M43">
        <v>2</v>
      </c>
      <c r="N43">
        <v>15</v>
      </c>
      <c r="O43">
        <v>2</v>
      </c>
      <c r="P43">
        <v>11</v>
      </c>
      <c r="Q43">
        <v>6</v>
      </c>
      <c r="R43">
        <v>16</v>
      </c>
      <c r="S43">
        <v>1</v>
      </c>
      <c r="T43" s="25">
        <f t="shared" si="1"/>
        <v>11</v>
      </c>
      <c r="AD43" s="5" t="s">
        <v>57</v>
      </c>
      <c r="AE43" s="5" t="s">
        <v>57</v>
      </c>
      <c r="AF43" s="5" t="s">
        <v>57</v>
      </c>
      <c r="AG43" s="5" t="s">
        <v>57</v>
      </c>
    </row>
    <row r="44" spans="1:33" ht="12.75">
      <c r="A44">
        <v>17</v>
      </c>
      <c r="B44">
        <v>15</v>
      </c>
      <c r="C44">
        <v>12</v>
      </c>
      <c r="D44" s="11" t="s">
        <v>387</v>
      </c>
      <c r="E44" s="11" t="s">
        <v>204</v>
      </c>
      <c r="F44" s="4" t="s">
        <v>10</v>
      </c>
      <c r="G44" s="27" t="s">
        <v>257</v>
      </c>
      <c r="H44" s="12"/>
      <c r="I44" s="12"/>
      <c r="J44" s="12" t="s">
        <v>57</v>
      </c>
      <c r="K44" s="12" t="s">
        <v>57</v>
      </c>
      <c r="L44">
        <v>14</v>
      </c>
      <c r="M44">
        <v>3</v>
      </c>
      <c r="R44">
        <v>14</v>
      </c>
      <c r="S44">
        <v>3</v>
      </c>
      <c r="T44" s="25">
        <f t="shared" si="1"/>
        <v>6</v>
      </c>
      <c r="AD44" s="12" t="s">
        <v>57</v>
      </c>
      <c r="AE44" s="12" t="s">
        <v>57</v>
      </c>
      <c r="AF44" s="12" t="s">
        <v>57</v>
      </c>
      <c r="AG44" s="12" t="s">
        <v>57</v>
      </c>
    </row>
    <row r="45" spans="1:33" ht="12.75">
      <c r="A45">
        <v>18</v>
      </c>
      <c r="B45">
        <v>3</v>
      </c>
      <c r="C45">
        <v>16</v>
      </c>
      <c r="D45" s="4" t="s">
        <v>119</v>
      </c>
      <c r="E45" s="4" t="s">
        <v>120</v>
      </c>
      <c r="F45" s="4" t="s">
        <v>10</v>
      </c>
      <c r="G45" s="26" t="s">
        <v>318</v>
      </c>
      <c r="H45" s="5" t="s">
        <v>57</v>
      </c>
      <c r="I45" s="5" t="s">
        <v>57</v>
      </c>
      <c r="J45" s="5"/>
      <c r="K45" s="5"/>
      <c r="L45">
        <v>11</v>
      </c>
      <c r="M45">
        <v>6</v>
      </c>
      <c r="T45" s="25">
        <f t="shared" si="1"/>
        <v>6</v>
      </c>
      <c r="AD45" s="23" t="s">
        <v>57</v>
      </c>
      <c r="AE45" s="21"/>
      <c r="AF45" s="23" t="s">
        <v>57</v>
      </c>
      <c r="AG45" s="23" t="s">
        <v>57</v>
      </c>
    </row>
    <row r="46" spans="1:33" ht="12.75">
      <c r="A46">
        <v>19</v>
      </c>
      <c r="B46">
        <v>20</v>
      </c>
      <c r="C46">
        <v>10</v>
      </c>
      <c r="D46" s="11" t="s">
        <v>215</v>
      </c>
      <c r="E46" s="11" t="s">
        <v>227</v>
      </c>
      <c r="F46" s="4" t="s">
        <v>10</v>
      </c>
      <c r="G46" s="27" t="s">
        <v>205</v>
      </c>
      <c r="H46" s="12" t="s">
        <v>57</v>
      </c>
      <c r="I46" s="12" t="s">
        <v>57</v>
      </c>
      <c r="J46" s="12" t="s">
        <v>57</v>
      </c>
      <c r="K46" s="12" t="s">
        <v>57</v>
      </c>
      <c r="P46">
        <v>14</v>
      </c>
      <c r="Q46">
        <v>3</v>
      </c>
      <c r="T46" s="25">
        <f t="shared" si="1"/>
        <v>3</v>
      </c>
      <c r="AD46" s="12" t="s">
        <v>57</v>
      </c>
      <c r="AE46" s="12" t="s">
        <v>57</v>
      </c>
      <c r="AF46" s="12" t="s">
        <v>57</v>
      </c>
      <c r="AG46" s="12" t="s">
        <v>57</v>
      </c>
    </row>
    <row r="47" spans="1:20" ht="12.75">
      <c r="A47">
        <v>20</v>
      </c>
      <c r="B47">
        <v>15</v>
      </c>
      <c r="C47">
        <v>11</v>
      </c>
      <c r="D47" s="11" t="s">
        <v>260</v>
      </c>
      <c r="E47" s="11" t="s">
        <v>261</v>
      </c>
      <c r="F47" s="4" t="s">
        <v>10</v>
      </c>
      <c r="G47" s="27" t="s">
        <v>257</v>
      </c>
      <c r="H47" s="12" t="s">
        <v>57</v>
      </c>
      <c r="I47" s="12" t="s">
        <v>57</v>
      </c>
      <c r="J47" s="12" t="s">
        <v>57</v>
      </c>
      <c r="K47" s="12" t="s">
        <v>57</v>
      </c>
      <c r="P47">
        <v>15</v>
      </c>
      <c r="Q47">
        <v>2</v>
      </c>
      <c r="T47" s="25">
        <f t="shared" si="1"/>
        <v>2</v>
      </c>
    </row>
    <row r="48" spans="1:20" ht="12.75">
      <c r="A48">
        <v>21</v>
      </c>
      <c r="B48">
        <v>6</v>
      </c>
      <c r="C48">
        <v>6</v>
      </c>
      <c r="D48" s="4" t="s">
        <v>106</v>
      </c>
      <c r="E48" s="4" t="s">
        <v>107</v>
      </c>
      <c r="F48" s="4" t="s">
        <v>10</v>
      </c>
      <c r="G48" s="26" t="s">
        <v>102</v>
      </c>
      <c r="H48" s="5" t="s">
        <v>57</v>
      </c>
      <c r="I48" s="5" t="s">
        <v>57</v>
      </c>
      <c r="J48" s="5" t="s">
        <v>57</v>
      </c>
      <c r="K48" s="5" t="s">
        <v>57</v>
      </c>
      <c r="T48" s="25">
        <f t="shared" si="1"/>
        <v>0</v>
      </c>
    </row>
  </sheetData>
  <sheetProtection/>
  <mergeCells count="6">
    <mergeCell ref="R2:S2"/>
    <mergeCell ref="H1:J1"/>
    <mergeCell ref="L1:Q1"/>
    <mergeCell ref="L2:M2"/>
    <mergeCell ref="N2:O2"/>
    <mergeCell ref="P2:Q2"/>
  </mergeCells>
  <dataValidations count="3">
    <dataValidation type="list" allowBlank="1" showInputMessage="1" showErrorMessage="1" sqref="F4:F26 F28:F46">
      <formula1>#REF!</formula1>
    </dataValidation>
    <dataValidation type="list" allowBlank="1" showInputMessage="1" showErrorMessage="1" sqref="F27">
      <formula1>$V$3:$V$4</formula1>
    </dataValidation>
    <dataValidation type="list" allowBlank="1" showInputMessage="1" showErrorMessage="1" sqref="G27">
      <formula1>$W$3:$W$3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56" sqref="G56"/>
    </sheetView>
  </sheetViews>
  <sheetFormatPr defaultColWidth="9.140625" defaultRowHeight="12.75"/>
  <cols>
    <col min="1" max="1" width="3.57421875" style="0" customWidth="1"/>
    <col min="2" max="2" width="5.57421875" style="0" bestFit="1" customWidth="1"/>
    <col min="3" max="3" width="5.57421875" style="0" customWidth="1"/>
    <col min="4" max="4" width="13.8515625" style="0" customWidth="1"/>
    <col min="7" max="7" width="19.28125" style="0" customWidth="1"/>
    <col min="8" max="14" width="3.28125" style="0" customWidth="1"/>
    <col min="15" max="15" width="4.57421875" style="0" bestFit="1" customWidth="1"/>
    <col min="16" max="25" width="3.28125" style="0" customWidth="1"/>
    <col min="26" max="28" width="5.140625" style="0" customWidth="1"/>
    <col min="29" max="29" width="5.28125" style="0" customWidth="1"/>
    <col min="30" max="30" width="5.7109375" style="0" customWidth="1"/>
    <col min="31" max="31" width="3.00390625" style="0" bestFit="1" customWidth="1"/>
  </cols>
  <sheetData>
    <row r="1" spans="1:25" ht="20.25">
      <c r="A1" s="2" t="s">
        <v>1</v>
      </c>
      <c r="B1" s="2"/>
      <c r="C1" s="2"/>
      <c r="H1" s="34" t="s">
        <v>21</v>
      </c>
      <c r="I1" s="33"/>
      <c r="J1" s="33"/>
      <c r="K1" s="33"/>
      <c r="L1" s="33"/>
      <c r="M1" s="20"/>
      <c r="N1" s="34" t="s">
        <v>27</v>
      </c>
      <c r="O1" s="33"/>
      <c r="P1" s="33"/>
      <c r="Q1" s="33"/>
      <c r="R1" s="33"/>
      <c r="S1" s="33"/>
      <c r="T1" s="33"/>
      <c r="U1" s="33"/>
      <c r="V1" s="33"/>
      <c r="W1" s="33"/>
      <c r="X1" s="20"/>
      <c r="Y1" s="20"/>
    </row>
    <row r="2" spans="4:29" ht="58.5" customHeight="1">
      <c r="D2" t="s">
        <v>2</v>
      </c>
      <c r="E2" t="s">
        <v>3</v>
      </c>
      <c r="F2" t="s">
        <v>8</v>
      </c>
      <c r="G2" t="s">
        <v>0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55</v>
      </c>
      <c r="N2" s="32" t="s">
        <v>14</v>
      </c>
      <c r="O2" s="32"/>
      <c r="P2" s="32" t="s">
        <v>15</v>
      </c>
      <c r="Q2" s="32"/>
      <c r="R2" s="32" t="s">
        <v>16</v>
      </c>
      <c r="S2" s="33"/>
      <c r="T2" s="32" t="s">
        <v>17</v>
      </c>
      <c r="U2" s="33"/>
      <c r="V2" s="32" t="s">
        <v>18</v>
      </c>
      <c r="W2" s="33"/>
      <c r="X2" s="32" t="s">
        <v>55</v>
      </c>
      <c r="Y2" s="33"/>
      <c r="Z2" s="8" t="s">
        <v>31</v>
      </c>
      <c r="AA2" s="8"/>
      <c r="AB2" s="8"/>
      <c r="AC2" s="8" t="s">
        <v>42</v>
      </c>
    </row>
    <row r="3" spans="8:25" ht="24">
      <c r="H3" s="3"/>
      <c r="I3" s="3"/>
      <c r="J3" s="3"/>
      <c r="K3" s="3"/>
      <c r="L3" s="3"/>
      <c r="M3" s="3"/>
      <c r="N3" s="3" t="s">
        <v>28</v>
      </c>
      <c r="O3" s="3" t="s">
        <v>29</v>
      </c>
      <c r="P3" s="3" t="s">
        <v>28</v>
      </c>
      <c r="Q3" s="3" t="s">
        <v>29</v>
      </c>
      <c r="R3" s="7" t="s">
        <v>28</v>
      </c>
      <c r="S3" s="7" t="s">
        <v>29</v>
      </c>
      <c r="T3" s="7" t="s">
        <v>28</v>
      </c>
      <c r="U3" s="7" t="s">
        <v>29</v>
      </c>
      <c r="V3" s="3" t="s">
        <v>28</v>
      </c>
      <c r="W3" s="3" t="s">
        <v>29</v>
      </c>
      <c r="X3" s="3" t="s">
        <v>28</v>
      </c>
      <c r="Y3" s="3" t="s">
        <v>29</v>
      </c>
    </row>
    <row r="4" spans="1:30" ht="12.75">
      <c r="A4">
        <v>1</v>
      </c>
      <c r="B4">
        <v>11</v>
      </c>
      <c r="C4">
        <v>1</v>
      </c>
      <c r="D4" s="11" t="s">
        <v>309</v>
      </c>
      <c r="E4" s="11" t="s">
        <v>310</v>
      </c>
      <c r="F4" s="4" t="s">
        <v>9</v>
      </c>
      <c r="G4" s="27" t="s">
        <v>293</v>
      </c>
      <c r="H4" s="12" t="s">
        <v>57</v>
      </c>
      <c r="I4" s="12" t="s">
        <v>57</v>
      </c>
      <c r="J4" s="12" t="s">
        <v>57</v>
      </c>
      <c r="K4" s="12" t="s">
        <v>57</v>
      </c>
      <c r="L4" s="5"/>
      <c r="M4" s="5"/>
      <c r="N4">
        <v>2</v>
      </c>
      <c r="O4">
        <v>18</v>
      </c>
      <c r="P4">
        <v>2</v>
      </c>
      <c r="Q4">
        <v>18</v>
      </c>
      <c r="R4" s="6"/>
      <c r="S4" s="6"/>
      <c r="T4">
        <v>1</v>
      </c>
      <c r="U4">
        <v>20</v>
      </c>
      <c r="V4">
        <v>1</v>
      </c>
      <c r="W4">
        <v>20</v>
      </c>
      <c r="X4" s="6"/>
      <c r="Y4" s="6"/>
      <c r="Z4" s="19">
        <f aca="true" t="shared" si="0" ref="Z4:Z35">Q4+O4+S4+U4+W4+Y4</f>
        <v>76</v>
      </c>
      <c r="AA4" s="15"/>
      <c r="AB4" s="15"/>
      <c r="AC4">
        <v>58</v>
      </c>
      <c r="AD4">
        <v>1</v>
      </c>
    </row>
    <row r="5" spans="1:30" ht="12.75">
      <c r="A5">
        <v>2</v>
      </c>
      <c r="B5">
        <v>6</v>
      </c>
      <c r="C5">
        <v>5</v>
      </c>
      <c r="D5" s="4" t="s">
        <v>103</v>
      </c>
      <c r="E5" s="4" t="s">
        <v>104</v>
      </c>
      <c r="F5" s="4" t="s">
        <v>9</v>
      </c>
      <c r="G5" s="26" t="s">
        <v>102</v>
      </c>
      <c r="H5" s="5" t="s">
        <v>57</v>
      </c>
      <c r="I5" s="5" t="s">
        <v>57</v>
      </c>
      <c r="J5" s="5" t="s">
        <v>57</v>
      </c>
      <c r="K5" s="5" t="s">
        <v>57</v>
      </c>
      <c r="L5" s="5" t="s">
        <v>57</v>
      </c>
      <c r="M5" s="5" t="s">
        <v>57</v>
      </c>
      <c r="N5">
        <v>1</v>
      </c>
      <c r="O5">
        <v>20</v>
      </c>
      <c r="P5">
        <v>1</v>
      </c>
      <c r="Q5">
        <v>20</v>
      </c>
      <c r="R5" s="6"/>
      <c r="S5" s="6"/>
      <c r="T5">
        <v>5</v>
      </c>
      <c r="U5">
        <v>13</v>
      </c>
      <c r="V5">
        <v>3</v>
      </c>
      <c r="W5">
        <v>16</v>
      </c>
      <c r="X5" s="6"/>
      <c r="Y5" s="6"/>
      <c r="Z5" s="19">
        <f t="shared" si="0"/>
        <v>69</v>
      </c>
      <c r="AA5" s="15"/>
      <c r="AB5" s="15"/>
      <c r="AC5">
        <v>56</v>
      </c>
      <c r="AD5">
        <v>2</v>
      </c>
    </row>
    <row r="6" spans="1:30" ht="12.75">
      <c r="A6">
        <v>3</v>
      </c>
      <c r="B6">
        <v>3</v>
      </c>
      <c r="C6">
        <v>2</v>
      </c>
      <c r="D6" s="4" t="s">
        <v>136</v>
      </c>
      <c r="E6" s="4" t="s">
        <v>158</v>
      </c>
      <c r="F6" s="4" t="s">
        <v>9</v>
      </c>
      <c r="G6" s="26" t="s">
        <v>114</v>
      </c>
      <c r="H6" s="5" t="s">
        <v>57</v>
      </c>
      <c r="I6" s="5" t="s">
        <v>57</v>
      </c>
      <c r="J6" s="5" t="s">
        <v>57</v>
      </c>
      <c r="K6" s="5"/>
      <c r="L6" s="5" t="s">
        <v>57</v>
      </c>
      <c r="M6" s="5"/>
      <c r="N6">
        <v>3</v>
      </c>
      <c r="O6">
        <v>16</v>
      </c>
      <c r="P6">
        <v>4</v>
      </c>
      <c r="Q6">
        <v>14</v>
      </c>
      <c r="R6" s="6"/>
      <c r="S6" s="6"/>
      <c r="V6">
        <v>5</v>
      </c>
      <c r="W6">
        <v>13</v>
      </c>
      <c r="X6" s="6"/>
      <c r="Y6" s="6"/>
      <c r="Z6" s="19">
        <f t="shared" si="0"/>
        <v>43</v>
      </c>
      <c r="AA6" s="15"/>
      <c r="AB6" s="15"/>
      <c r="AC6">
        <v>43</v>
      </c>
      <c r="AD6">
        <v>3</v>
      </c>
    </row>
    <row r="7" spans="1:30" ht="12.75">
      <c r="A7">
        <v>4</v>
      </c>
      <c r="B7">
        <v>10</v>
      </c>
      <c r="C7">
        <v>7</v>
      </c>
      <c r="D7" s="4" t="s">
        <v>167</v>
      </c>
      <c r="E7" s="4" t="s">
        <v>193</v>
      </c>
      <c r="F7" s="4" t="s">
        <v>9</v>
      </c>
      <c r="G7" s="26" t="s">
        <v>202</v>
      </c>
      <c r="H7" s="5"/>
      <c r="I7" s="5"/>
      <c r="J7" s="5" t="s">
        <v>57</v>
      </c>
      <c r="K7" s="5" t="s">
        <v>57</v>
      </c>
      <c r="L7" s="5"/>
      <c r="M7" s="5" t="s">
        <v>57</v>
      </c>
      <c r="N7">
        <v>5</v>
      </c>
      <c r="O7">
        <v>13</v>
      </c>
      <c r="R7" s="6"/>
      <c r="S7" s="6"/>
      <c r="T7">
        <v>3</v>
      </c>
      <c r="U7">
        <v>16</v>
      </c>
      <c r="V7">
        <v>4</v>
      </c>
      <c r="W7">
        <v>14</v>
      </c>
      <c r="X7" s="6"/>
      <c r="Y7" s="6"/>
      <c r="Z7" s="19">
        <f t="shared" si="0"/>
        <v>43</v>
      </c>
      <c r="AA7" s="15"/>
      <c r="AB7" s="15"/>
      <c r="AC7">
        <v>43</v>
      </c>
      <c r="AD7">
        <v>3</v>
      </c>
    </row>
    <row r="8" spans="1:30" ht="12.75">
      <c r="A8">
        <v>5</v>
      </c>
      <c r="B8">
        <v>3</v>
      </c>
      <c r="C8">
        <v>3</v>
      </c>
      <c r="D8" s="4" t="s">
        <v>159</v>
      </c>
      <c r="E8" s="4" t="s">
        <v>160</v>
      </c>
      <c r="F8" s="4" t="s">
        <v>9</v>
      </c>
      <c r="G8" s="26" t="s">
        <v>114</v>
      </c>
      <c r="H8" s="5" t="s">
        <v>57</v>
      </c>
      <c r="I8" s="5" t="s">
        <v>57</v>
      </c>
      <c r="J8" s="5"/>
      <c r="K8" s="5" t="s">
        <v>57</v>
      </c>
      <c r="L8" s="5"/>
      <c r="M8" s="5" t="s">
        <v>57</v>
      </c>
      <c r="N8">
        <v>6</v>
      </c>
      <c r="O8">
        <v>12</v>
      </c>
      <c r="P8">
        <v>3</v>
      </c>
      <c r="Q8">
        <v>16</v>
      </c>
      <c r="R8" s="6"/>
      <c r="S8" s="6"/>
      <c r="T8">
        <v>7</v>
      </c>
      <c r="U8">
        <v>11</v>
      </c>
      <c r="X8" s="6"/>
      <c r="Y8" s="6"/>
      <c r="Z8" s="19">
        <f t="shared" si="0"/>
        <v>39</v>
      </c>
      <c r="AA8" s="15"/>
      <c r="AB8" s="15"/>
      <c r="AC8">
        <v>39</v>
      </c>
      <c r="AD8">
        <v>5</v>
      </c>
    </row>
    <row r="9" spans="1:30" ht="12.75">
      <c r="A9">
        <v>6</v>
      </c>
      <c r="B9">
        <v>1</v>
      </c>
      <c r="C9">
        <v>1</v>
      </c>
      <c r="D9" s="11" t="s">
        <v>311</v>
      </c>
      <c r="E9" s="11" t="s">
        <v>312</v>
      </c>
      <c r="F9" s="4" t="s">
        <v>9</v>
      </c>
      <c r="G9" s="27" t="s">
        <v>313</v>
      </c>
      <c r="H9" s="5"/>
      <c r="I9" s="12" t="s">
        <v>57</v>
      </c>
      <c r="J9" s="12" t="s">
        <v>57</v>
      </c>
      <c r="K9" s="12" t="s">
        <v>57</v>
      </c>
      <c r="L9" s="5"/>
      <c r="M9" s="5" t="s">
        <v>57</v>
      </c>
      <c r="R9" s="6"/>
      <c r="S9" s="6"/>
      <c r="T9">
        <v>2</v>
      </c>
      <c r="U9">
        <v>18</v>
      </c>
      <c r="V9">
        <v>2</v>
      </c>
      <c r="W9">
        <v>18</v>
      </c>
      <c r="X9" s="6"/>
      <c r="Y9" s="6"/>
      <c r="Z9" s="19">
        <f t="shared" si="0"/>
        <v>36</v>
      </c>
      <c r="AA9" s="15"/>
      <c r="AB9" s="15"/>
      <c r="AC9">
        <v>36</v>
      </c>
      <c r="AD9">
        <v>6</v>
      </c>
    </row>
    <row r="10" spans="1:30" ht="12.75">
      <c r="A10">
        <v>7</v>
      </c>
      <c r="B10">
        <v>15</v>
      </c>
      <c r="C10">
        <v>1</v>
      </c>
      <c r="D10" s="11" t="s">
        <v>268</v>
      </c>
      <c r="E10" s="11" t="s">
        <v>269</v>
      </c>
      <c r="F10" s="4" t="s">
        <v>9</v>
      </c>
      <c r="G10" s="27" t="s">
        <v>248</v>
      </c>
      <c r="H10" s="12" t="s">
        <v>57</v>
      </c>
      <c r="I10" s="12" t="s">
        <v>57</v>
      </c>
      <c r="J10" s="12" t="s">
        <v>57</v>
      </c>
      <c r="K10" s="12" t="s">
        <v>57</v>
      </c>
      <c r="L10" s="12"/>
      <c r="M10" s="12" t="s">
        <v>57</v>
      </c>
      <c r="N10">
        <v>16</v>
      </c>
      <c r="O10">
        <v>1</v>
      </c>
      <c r="P10">
        <v>8</v>
      </c>
      <c r="Q10">
        <v>10</v>
      </c>
      <c r="R10" s="6"/>
      <c r="S10" s="6"/>
      <c r="T10">
        <v>4</v>
      </c>
      <c r="U10">
        <v>14</v>
      </c>
      <c r="V10">
        <v>8</v>
      </c>
      <c r="W10">
        <v>10</v>
      </c>
      <c r="X10" s="6"/>
      <c r="Y10" s="6"/>
      <c r="Z10" s="19">
        <f t="shared" si="0"/>
        <v>35</v>
      </c>
      <c r="AA10" s="15"/>
      <c r="AB10" s="15"/>
      <c r="AC10">
        <v>34</v>
      </c>
      <c r="AD10">
        <v>7</v>
      </c>
    </row>
    <row r="11" spans="1:30" ht="12.75">
      <c r="A11">
        <v>8</v>
      </c>
      <c r="B11">
        <v>3</v>
      </c>
      <c r="C11">
        <v>22</v>
      </c>
      <c r="D11" s="4" t="s">
        <v>148</v>
      </c>
      <c r="E11" s="4" t="s">
        <v>149</v>
      </c>
      <c r="F11" s="4" t="s">
        <v>9</v>
      </c>
      <c r="G11" s="26" t="s">
        <v>319</v>
      </c>
      <c r="H11" s="5" t="s">
        <v>57</v>
      </c>
      <c r="I11" s="5" t="s">
        <v>57</v>
      </c>
      <c r="J11" s="5" t="s">
        <v>57</v>
      </c>
      <c r="K11" s="5" t="s">
        <v>57</v>
      </c>
      <c r="L11" s="5"/>
      <c r="M11" s="5" t="s">
        <v>57</v>
      </c>
      <c r="N11">
        <v>4</v>
      </c>
      <c r="O11">
        <v>14</v>
      </c>
      <c r="P11">
        <v>9</v>
      </c>
      <c r="Q11">
        <v>8</v>
      </c>
      <c r="R11" s="6"/>
      <c r="S11" s="6"/>
      <c r="T11">
        <v>8</v>
      </c>
      <c r="U11">
        <v>10</v>
      </c>
      <c r="X11" s="6"/>
      <c r="Y11" s="6"/>
      <c r="Z11" s="19">
        <f t="shared" si="0"/>
        <v>32</v>
      </c>
      <c r="AA11" s="15"/>
      <c r="AB11" s="15"/>
      <c r="AC11">
        <v>32</v>
      </c>
      <c r="AD11">
        <v>8</v>
      </c>
    </row>
    <row r="12" spans="1:30" ht="12.75">
      <c r="A12">
        <v>9</v>
      </c>
      <c r="B12">
        <v>10</v>
      </c>
      <c r="C12">
        <v>5</v>
      </c>
      <c r="D12" s="4" t="s">
        <v>195</v>
      </c>
      <c r="E12" s="4" t="s">
        <v>196</v>
      </c>
      <c r="F12" s="4" t="s">
        <v>9</v>
      </c>
      <c r="G12" s="26" t="s">
        <v>202</v>
      </c>
      <c r="H12" s="5" t="s">
        <v>57</v>
      </c>
      <c r="I12" s="5" t="s">
        <v>57</v>
      </c>
      <c r="J12" s="5" t="s">
        <v>57</v>
      </c>
      <c r="K12" s="5"/>
      <c r="L12" s="5" t="s">
        <v>57</v>
      </c>
      <c r="M12" s="5" t="s">
        <v>57</v>
      </c>
      <c r="N12">
        <v>7</v>
      </c>
      <c r="O12">
        <v>11</v>
      </c>
      <c r="R12" s="6"/>
      <c r="S12" s="6"/>
      <c r="V12">
        <v>6</v>
      </c>
      <c r="W12">
        <v>12</v>
      </c>
      <c r="X12" s="6"/>
      <c r="Y12" s="6"/>
      <c r="Z12" s="19">
        <f t="shared" si="0"/>
        <v>23</v>
      </c>
      <c r="AA12" s="15"/>
      <c r="AB12" s="15"/>
      <c r="AC12">
        <v>23</v>
      </c>
      <c r="AD12">
        <v>9</v>
      </c>
    </row>
    <row r="13" spans="1:30" ht="12.75">
      <c r="A13">
        <v>10</v>
      </c>
      <c r="B13">
        <v>3</v>
      </c>
      <c r="C13">
        <v>19</v>
      </c>
      <c r="D13" s="4" t="s">
        <v>143</v>
      </c>
      <c r="E13" s="4" t="s">
        <v>144</v>
      </c>
      <c r="F13" s="4" t="s">
        <v>9</v>
      </c>
      <c r="G13" s="26" t="s">
        <v>319</v>
      </c>
      <c r="H13" s="5" t="s">
        <v>57</v>
      </c>
      <c r="I13" s="5" t="s">
        <v>57</v>
      </c>
      <c r="J13" s="5" t="s">
        <v>57</v>
      </c>
      <c r="K13" s="5"/>
      <c r="L13" s="5"/>
      <c r="M13" s="5" t="s">
        <v>57</v>
      </c>
      <c r="R13" s="6"/>
      <c r="S13" s="6"/>
      <c r="T13">
        <v>6</v>
      </c>
      <c r="U13">
        <v>12</v>
      </c>
      <c r="V13">
        <v>7</v>
      </c>
      <c r="W13">
        <v>11</v>
      </c>
      <c r="X13" s="6"/>
      <c r="Y13" s="6"/>
      <c r="Z13" s="19">
        <f t="shared" si="0"/>
        <v>23</v>
      </c>
      <c r="AA13" s="15"/>
      <c r="AB13" s="15"/>
      <c r="AC13">
        <v>23</v>
      </c>
      <c r="AD13">
        <v>9</v>
      </c>
    </row>
    <row r="14" spans="1:30" ht="12.75">
      <c r="A14">
        <v>11</v>
      </c>
      <c r="B14">
        <v>7</v>
      </c>
      <c r="C14">
        <v>5</v>
      </c>
      <c r="D14" s="4" t="s">
        <v>25</v>
      </c>
      <c r="E14" s="4" t="s">
        <v>79</v>
      </c>
      <c r="F14" s="4" t="s">
        <v>9</v>
      </c>
      <c r="G14" s="26" t="s">
        <v>23</v>
      </c>
      <c r="H14" s="5" t="s">
        <v>57</v>
      </c>
      <c r="I14" s="5" t="s">
        <v>57</v>
      </c>
      <c r="J14" s="5" t="s">
        <v>57</v>
      </c>
      <c r="K14" s="5" t="s">
        <v>57</v>
      </c>
      <c r="L14" s="5" t="s">
        <v>57</v>
      </c>
      <c r="M14" s="5" t="s">
        <v>57</v>
      </c>
      <c r="R14" s="6"/>
      <c r="S14" s="6"/>
      <c r="T14">
        <v>9</v>
      </c>
      <c r="U14">
        <v>8</v>
      </c>
      <c r="V14">
        <v>9</v>
      </c>
      <c r="W14">
        <v>8</v>
      </c>
      <c r="X14" s="6"/>
      <c r="Y14" s="6"/>
      <c r="Z14" s="19">
        <f t="shared" si="0"/>
        <v>16</v>
      </c>
      <c r="AA14" s="15"/>
      <c r="AB14" s="15"/>
      <c r="AC14">
        <v>16</v>
      </c>
      <c r="AD14">
        <v>10</v>
      </c>
    </row>
    <row r="15" spans="1:30" ht="12.75">
      <c r="A15">
        <v>12</v>
      </c>
      <c r="B15">
        <v>7</v>
      </c>
      <c r="C15">
        <v>6</v>
      </c>
      <c r="D15" s="4" t="s">
        <v>80</v>
      </c>
      <c r="E15" s="4" t="s">
        <v>82</v>
      </c>
      <c r="F15" s="4" t="s">
        <v>9</v>
      </c>
      <c r="G15" s="26" t="s">
        <v>23</v>
      </c>
      <c r="H15" s="5" t="s">
        <v>57</v>
      </c>
      <c r="I15" s="5" t="s">
        <v>57</v>
      </c>
      <c r="J15" s="5" t="s">
        <v>57</v>
      </c>
      <c r="K15" s="5" t="s">
        <v>57</v>
      </c>
      <c r="L15" s="5" t="s">
        <v>57</v>
      </c>
      <c r="M15" s="5" t="s">
        <v>57</v>
      </c>
      <c r="N15">
        <v>14</v>
      </c>
      <c r="O15">
        <v>3</v>
      </c>
      <c r="P15">
        <v>6</v>
      </c>
      <c r="Q15">
        <v>12</v>
      </c>
      <c r="R15" s="6"/>
      <c r="S15" s="6"/>
      <c r="X15" s="6"/>
      <c r="Y15" s="6"/>
      <c r="Z15" s="19">
        <f t="shared" si="0"/>
        <v>15</v>
      </c>
      <c r="AA15" s="15"/>
      <c r="AB15" s="15"/>
      <c r="AC15">
        <v>15</v>
      </c>
      <c r="AD15">
        <v>11</v>
      </c>
    </row>
    <row r="16" spans="1:30" ht="12.75">
      <c r="A16">
        <v>13</v>
      </c>
      <c r="B16">
        <v>3</v>
      </c>
      <c r="C16">
        <v>21</v>
      </c>
      <c r="D16" s="4" t="s">
        <v>124</v>
      </c>
      <c r="E16" s="4" t="s">
        <v>147</v>
      </c>
      <c r="F16" s="4" t="s">
        <v>9</v>
      </c>
      <c r="G16" s="26" t="s">
        <v>319</v>
      </c>
      <c r="H16" s="5" t="s">
        <v>57</v>
      </c>
      <c r="I16" s="5" t="s">
        <v>57</v>
      </c>
      <c r="J16" s="5" t="s">
        <v>57</v>
      </c>
      <c r="K16" s="5"/>
      <c r="L16" s="5"/>
      <c r="M16" s="5" t="s">
        <v>57</v>
      </c>
      <c r="N16">
        <v>15</v>
      </c>
      <c r="O16">
        <v>2</v>
      </c>
      <c r="P16">
        <v>5</v>
      </c>
      <c r="Q16">
        <v>13</v>
      </c>
      <c r="R16" s="6"/>
      <c r="S16" s="6"/>
      <c r="X16" s="6"/>
      <c r="Y16" s="6"/>
      <c r="Z16" s="19">
        <f t="shared" si="0"/>
        <v>15</v>
      </c>
      <c r="AA16" s="15"/>
      <c r="AB16" s="15"/>
      <c r="AC16">
        <v>15</v>
      </c>
      <c r="AD16">
        <v>11</v>
      </c>
    </row>
    <row r="17" spans="1:30" ht="12.75">
      <c r="A17">
        <v>14</v>
      </c>
      <c r="B17">
        <v>6</v>
      </c>
      <c r="C17">
        <v>4</v>
      </c>
      <c r="D17" s="4" t="s">
        <v>100</v>
      </c>
      <c r="E17" s="4" t="s">
        <v>105</v>
      </c>
      <c r="F17" s="4" t="s">
        <v>9</v>
      </c>
      <c r="G17" s="26" t="s">
        <v>102</v>
      </c>
      <c r="H17" s="5" t="s">
        <v>57</v>
      </c>
      <c r="I17" s="5" t="s">
        <v>57</v>
      </c>
      <c r="J17" s="5" t="s">
        <v>57</v>
      </c>
      <c r="K17" s="5"/>
      <c r="L17" s="5" t="s">
        <v>111</v>
      </c>
      <c r="M17" s="5" t="s">
        <v>57</v>
      </c>
      <c r="R17" s="6"/>
      <c r="S17" s="6"/>
      <c r="T17">
        <v>10</v>
      </c>
      <c r="U17">
        <v>7</v>
      </c>
      <c r="V17">
        <v>10</v>
      </c>
      <c r="W17">
        <v>7</v>
      </c>
      <c r="X17" s="6"/>
      <c r="Y17" s="6"/>
      <c r="Z17" s="19">
        <f t="shared" si="0"/>
        <v>14</v>
      </c>
      <c r="AA17" s="15"/>
      <c r="AB17" s="15"/>
      <c r="AC17">
        <v>14</v>
      </c>
      <c r="AD17">
        <v>13</v>
      </c>
    </row>
    <row r="18" spans="1:30" ht="12.75">
      <c r="A18">
        <v>15</v>
      </c>
      <c r="B18">
        <v>3</v>
      </c>
      <c r="C18">
        <v>30</v>
      </c>
      <c r="D18" s="4" t="s">
        <v>154</v>
      </c>
      <c r="E18" s="4" t="s">
        <v>155</v>
      </c>
      <c r="F18" s="4" t="s">
        <v>9</v>
      </c>
      <c r="G18" s="26" t="s">
        <v>320</v>
      </c>
      <c r="H18" s="5" t="s">
        <v>57</v>
      </c>
      <c r="I18" s="5" t="s">
        <v>57</v>
      </c>
      <c r="J18" s="5" t="s">
        <v>57</v>
      </c>
      <c r="K18" s="5" t="s">
        <v>57</v>
      </c>
      <c r="L18" s="5" t="s">
        <v>57</v>
      </c>
      <c r="M18" s="5" t="s">
        <v>57</v>
      </c>
      <c r="N18">
        <v>16</v>
      </c>
      <c r="O18">
        <v>1</v>
      </c>
      <c r="P18">
        <v>7</v>
      </c>
      <c r="Q18">
        <v>11</v>
      </c>
      <c r="R18" s="6"/>
      <c r="S18" s="6"/>
      <c r="X18" s="6"/>
      <c r="Y18" s="6"/>
      <c r="Z18" s="19">
        <f t="shared" si="0"/>
        <v>12</v>
      </c>
      <c r="AA18" s="15"/>
      <c r="AB18" s="15"/>
      <c r="AC18">
        <v>12</v>
      </c>
      <c r="AD18">
        <v>14</v>
      </c>
    </row>
    <row r="19" spans="1:30" ht="12.75">
      <c r="A19">
        <v>16</v>
      </c>
      <c r="B19">
        <v>6</v>
      </c>
      <c r="C19">
        <v>3</v>
      </c>
      <c r="D19" s="4" t="s">
        <v>110</v>
      </c>
      <c r="E19" s="4" t="s">
        <v>85</v>
      </c>
      <c r="F19" s="4" t="s">
        <v>9</v>
      </c>
      <c r="G19" s="26" t="s">
        <v>102</v>
      </c>
      <c r="H19" s="5" t="s">
        <v>57</v>
      </c>
      <c r="I19" s="5" t="s">
        <v>57</v>
      </c>
      <c r="J19" s="5" t="s">
        <v>57</v>
      </c>
      <c r="K19" s="5"/>
      <c r="L19" s="5"/>
      <c r="M19" s="5" t="s">
        <v>57</v>
      </c>
      <c r="N19">
        <v>8</v>
      </c>
      <c r="O19">
        <v>10</v>
      </c>
      <c r="R19" s="6"/>
      <c r="S19" s="6"/>
      <c r="X19" s="6"/>
      <c r="Y19" s="6"/>
      <c r="Z19" s="19">
        <f t="shared" si="0"/>
        <v>10</v>
      </c>
      <c r="AA19" s="15"/>
      <c r="AB19" s="15"/>
      <c r="AC19">
        <v>10</v>
      </c>
      <c r="AD19">
        <v>15</v>
      </c>
    </row>
    <row r="20" spans="1:30" ht="12.75">
      <c r="A20">
        <v>17</v>
      </c>
      <c r="B20">
        <v>2</v>
      </c>
      <c r="C20">
        <v>10</v>
      </c>
      <c r="D20" s="11" t="s">
        <v>384</v>
      </c>
      <c r="E20" s="11" t="s">
        <v>186</v>
      </c>
      <c r="F20" s="4" t="s">
        <v>9</v>
      </c>
      <c r="G20" s="27" t="s">
        <v>383</v>
      </c>
      <c r="H20" s="5" t="s">
        <v>57</v>
      </c>
      <c r="I20" s="5" t="s">
        <v>57</v>
      </c>
      <c r="J20" s="5" t="s">
        <v>57</v>
      </c>
      <c r="K20" s="5" t="s">
        <v>57</v>
      </c>
      <c r="L20" s="5" t="s">
        <v>57</v>
      </c>
      <c r="M20" s="5" t="s">
        <v>57</v>
      </c>
      <c r="N20">
        <v>9</v>
      </c>
      <c r="O20">
        <v>8</v>
      </c>
      <c r="R20" s="6"/>
      <c r="S20" s="6"/>
      <c r="X20" s="6"/>
      <c r="Y20" s="6"/>
      <c r="Z20" s="19">
        <f t="shared" si="0"/>
        <v>8</v>
      </c>
      <c r="AA20" s="15"/>
      <c r="AB20" s="15"/>
      <c r="AC20">
        <v>8</v>
      </c>
      <c r="AD20">
        <v>16</v>
      </c>
    </row>
    <row r="21" spans="1:30" ht="12.75">
      <c r="A21">
        <v>18</v>
      </c>
      <c r="B21">
        <v>2</v>
      </c>
      <c r="C21">
        <v>7</v>
      </c>
      <c r="D21" s="4" t="s">
        <v>280</v>
      </c>
      <c r="E21" s="4" t="s">
        <v>281</v>
      </c>
      <c r="F21" s="4" t="s">
        <v>9</v>
      </c>
      <c r="G21" s="27" t="s">
        <v>382</v>
      </c>
      <c r="H21" s="5" t="s">
        <v>57</v>
      </c>
      <c r="I21" s="5" t="s">
        <v>57</v>
      </c>
      <c r="J21" s="5" t="s">
        <v>57</v>
      </c>
      <c r="K21" s="5" t="s">
        <v>57</v>
      </c>
      <c r="L21" s="5" t="s">
        <v>57</v>
      </c>
      <c r="M21" s="5" t="s">
        <v>57</v>
      </c>
      <c r="N21">
        <v>10</v>
      </c>
      <c r="O21">
        <v>7</v>
      </c>
      <c r="R21" s="6"/>
      <c r="S21" s="6"/>
      <c r="X21" s="6"/>
      <c r="Y21" s="6"/>
      <c r="Z21" s="19">
        <f t="shared" si="0"/>
        <v>7</v>
      </c>
      <c r="AA21" s="15"/>
      <c r="AB21" s="15"/>
      <c r="AC21">
        <v>7</v>
      </c>
      <c r="AD21">
        <v>17</v>
      </c>
    </row>
    <row r="22" spans="1:30" ht="12.75">
      <c r="A22">
        <v>19</v>
      </c>
      <c r="B22">
        <v>14</v>
      </c>
      <c r="C22">
        <v>1</v>
      </c>
      <c r="D22" s="4" t="s">
        <v>388</v>
      </c>
      <c r="E22" s="4" t="s">
        <v>389</v>
      </c>
      <c r="F22" s="4" t="s">
        <v>9</v>
      </c>
      <c r="G22" s="26" t="s">
        <v>358</v>
      </c>
      <c r="H22" s="5" t="s">
        <v>57</v>
      </c>
      <c r="I22" s="5" t="s">
        <v>57</v>
      </c>
      <c r="J22" s="5" t="s">
        <v>57</v>
      </c>
      <c r="K22" s="5"/>
      <c r="L22" s="5"/>
      <c r="M22" s="5" t="s">
        <v>57</v>
      </c>
      <c r="N22">
        <v>11</v>
      </c>
      <c r="O22">
        <v>6</v>
      </c>
      <c r="R22" s="6"/>
      <c r="S22" s="6"/>
      <c r="X22" s="6"/>
      <c r="Y22" s="6"/>
      <c r="Z22" s="19">
        <f t="shared" si="0"/>
        <v>6</v>
      </c>
      <c r="AA22" s="15"/>
      <c r="AB22" s="15"/>
      <c r="AC22">
        <v>6</v>
      </c>
      <c r="AD22">
        <v>18</v>
      </c>
    </row>
    <row r="23" spans="1:30" ht="12.75">
      <c r="A23">
        <v>20</v>
      </c>
      <c r="B23">
        <v>3</v>
      </c>
      <c r="C23">
        <v>28</v>
      </c>
      <c r="D23" s="4" t="s">
        <v>150</v>
      </c>
      <c r="E23" s="4" t="s">
        <v>151</v>
      </c>
      <c r="F23" s="4" t="s">
        <v>9</v>
      </c>
      <c r="G23" s="26" t="s">
        <v>320</v>
      </c>
      <c r="H23" s="5" t="s">
        <v>57</v>
      </c>
      <c r="I23" s="5" t="s">
        <v>57</v>
      </c>
      <c r="J23" s="5" t="s">
        <v>57</v>
      </c>
      <c r="K23" s="5"/>
      <c r="L23" s="5"/>
      <c r="M23" s="5" t="s">
        <v>57</v>
      </c>
      <c r="N23">
        <v>12</v>
      </c>
      <c r="O23">
        <v>5</v>
      </c>
      <c r="R23" s="6"/>
      <c r="S23" s="6"/>
      <c r="X23" s="6"/>
      <c r="Y23" s="6"/>
      <c r="Z23" s="19">
        <f t="shared" si="0"/>
        <v>5</v>
      </c>
      <c r="AA23" s="15"/>
      <c r="AB23" s="15"/>
      <c r="AC23">
        <v>5</v>
      </c>
      <c r="AD23">
        <v>19</v>
      </c>
    </row>
    <row r="24" spans="1:30" ht="12.75">
      <c r="A24">
        <v>21</v>
      </c>
      <c r="B24">
        <v>20</v>
      </c>
      <c r="C24">
        <v>3</v>
      </c>
      <c r="D24" s="11" t="s">
        <v>229</v>
      </c>
      <c r="E24" s="11" t="s">
        <v>230</v>
      </c>
      <c r="F24" s="4" t="s">
        <v>9</v>
      </c>
      <c r="G24" s="27" t="s">
        <v>205</v>
      </c>
      <c r="H24" s="12" t="s">
        <v>57</v>
      </c>
      <c r="I24" s="12" t="s">
        <v>57</v>
      </c>
      <c r="J24" s="12" t="s">
        <v>57</v>
      </c>
      <c r="K24" s="5"/>
      <c r="L24" s="5"/>
      <c r="M24" s="12" t="s">
        <v>57</v>
      </c>
      <c r="N24">
        <v>13</v>
      </c>
      <c r="O24">
        <v>4</v>
      </c>
      <c r="R24" s="6"/>
      <c r="S24" s="6"/>
      <c r="X24" s="6"/>
      <c r="Y24" s="6"/>
      <c r="Z24" s="19">
        <f t="shared" si="0"/>
        <v>4</v>
      </c>
      <c r="AA24" s="15"/>
      <c r="AB24" s="15"/>
      <c r="AC24">
        <v>4</v>
      </c>
      <c r="AD24">
        <v>20</v>
      </c>
    </row>
    <row r="25" spans="1:30" ht="12.75">
      <c r="A25">
        <v>22</v>
      </c>
      <c r="B25">
        <v>10</v>
      </c>
      <c r="C25">
        <v>6</v>
      </c>
      <c r="D25" s="4" t="s">
        <v>35</v>
      </c>
      <c r="E25" s="4" t="s">
        <v>194</v>
      </c>
      <c r="F25" s="4" t="s">
        <v>9</v>
      </c>
      <c r="G25" s="26" t="s">
        <v>202</v>
      </c>
      <c r="H25" s="5" t="s">
        <v>57</v>
      </c>
      <c r="I25" s="5" t="s">
        <v>57</v>
      </c>
      <c r="J25" s="5" t="s">
        <v>57</v>
      </c>
      <c r="K25" s="5"/>
      <c r="L25" s="5"/>
      <c r="M25" s="5" t="s">
        <v>57</v>
      </c>
      <c r="N25">
        <v>16</v>
      </c>
      <c r="O25">
        <v>1</v>
      </c>
      <c r="R25" s="6"/>
      <c r="S25" s="6"/>
      <c r="X25" s="6"/>
      <c r="Y25" s="6"/>
      <c r="Z25" s="19">
        <f t="shared" si="0"/>
        <v>1</v>
      </c>
      <c r="AA25" s="15"/>
      <c r="AB25" s="15"/>
      <c r="AC25">
        <v>1</v>
      </c>
      <c r="AD25">
        <v>21</v>
      </c>
    </row>
    <row r="26" spans="1:30" ht="12.75">
      <c r="A26">
        <v>23</v>
      </c>
      <c r="B26">
        <v>3</v>
      </c>
      <c r="C26">
        <v>31</v>
      </c>
      <c r="D26" s="4" t="s">
        <v>41</v>
      </c>
      <c r="E26" s="4" t="s">
        <v>156</v>
      </c>
      <c r="F26" s="4" t="s">
        <v>9</v>
      </c>
      <c r="G26" s="26" t="s">
        <v>320</v>
      </c>
      <c r="H26" s="5" t="s">
        <v>57</v>
      </c>
      <c r="I26" s="5" t="s">
        <v>57</v>
      </c>
      <c r="J26" s="5" t="s">
        <v>57</v>
      </c>
      <c r="K26" s="5" t="s">
        <v>57</v>
      </c>
      <c r="L26" s="5" t="s">
        <v>57</v>
      </c>
      <c r="M26" s="5" t="s">
        <v>57</v>
      </c>
      <c r="R26" s="6"/>
      <c r="S26" s="6"/>
      <c r="X26" s="6"/>
      <c r="Y26" s="6"/>
      <c r="Z26" s="19">
        <f t="shared" si="0"/>
        <v>0</v>
      </c>
      <c r="AA26" s="15"/>
      <c r="AB26" s="15"/>
      <c r="AC26">
        <v>0</v>
      </c>
      <c r="AD26">
        <v>22</v>
      </c>
    </row>
    <row r="27" spans="1:30" ht="12.75">
      <c r="A27">
        <v>24</v>
      </c>
      <c r="B27">
        <v>7</v>
      </c>
      <c r="C27">
        <v>7</v>
      </c>
      <c r="D27" s="4" t="s">
        <v>80</v>
      </c>
      <c r="E27" s="4" t="s">
        <v>81</v>
      </c>
      <c r="F27" s="4" t="s">
        <v>9</v>
      </c>
      <c r="G27" s="26" t="s">
        <v>23</v>
      </c>
      <c r="H27" s="5" t="s">
        <v>57</v>
      </c>
      <c r="I27" s="5" t="s">
        <v>57</v>
      </c>
      <c r="J27" s="5" t="s">
        <v>57</v>
      </c>
      <c r="K27" s="5" t="s">
        <v>57</v>
      </c>
      <c r="L27" s="5" t="s">
        <v>57</v>
      </c>
      <c r="M27" s="5" t="s">
        <v>57</v>
      </c>
      <c r="R27" s="6"/>
      <c r="S27" s="6"/>
      <c r="X27" s="6"/>
      <c r="Y27" s="6"/>
      <c r="Z27" s="19">
        <f t="shared" si="0"/>
        <v>0</v>
      </c>
      <c r="AA27" s="15"/>
      <c r="AB27" s="15"/>
      <c r="AC27">
        <v>0</v>
      </c>
      <c r="AD27">
        <v>22</v>
      </c>
    </row>
    <row r="28" spans="1:30" ht="12.75">
      <c r="A28">
        <v>25</v>
      </c>
      <c r="B28">
        <v>3</v>
      </c>
      <c r="C28">
        <v>1</v>
      </c>
      <c r="D28" s="4" t="s">
        <v>38</v>
      </c>
      <c r="E28" s="4" t="s">
        <v>157</v>
      </c>
      <c r="F28" s="4" t="s">
        <v>9</v>
      </c>
      <c r="G28" s="26" t="s">
        <v>114</v>
      </c>
      <c r="H28" s="5"/>
      <c r="I28" s="5"/>
      <c r="J28" s="5" t="s">
        <v>57</v>
      </c>
      <c r="K28" s="5" t="s">
        <v>57</v>
      </c>
      <c r="L28" s="5" t="s">
        <v>57</v>
      </c>
      <c r="M28" s="5" t="s">
        <v>57</v>
      </c>
      <c r="R28" s="6"/>
      <c r="S28" s="6"/>
      <c r="X28" s="6"/>
      <c r="Y28" s="6"/>
      <c r="Z28" s="19">
        <f t="shared" si="0"/>
        <v>0</v>
      </c>
      <c r="AA28" s="15"/>
      <c r="AB28" s="15"/>
      <c r="AC28">
        <v>0</v>
      </c>
      <c r="AD28">
        <v>22</v>
      </c>
    </row>
    <row r="29" spans="1:30" ht="12.75">
      <c r="A29">
        <v>26</v>
      </c>
      <c r="B29">
        <v>3</v>
      </c>
      <c r="C29">
        <v>13</v>
      </c>
      <c r="D29" s="4" t="s">
        <v>140</v>
      </c>
      <c r="E29" s="4" t="s">
        <v>89</v>
      </c>
      <c r="F29" s="4" t="s">
        <v>9</v>
      </c>
      <c r="G29" s="26" t="s">
        <v>318</v>
      </c>
      <c r="H29" s="5" t="s">
        <v>57</v>
      </c>
      <c r="I29" s="5" t="s">
        <v>57</v>
      </c>
      <c r="J29" s="5" t="s">
        <v>57</v>
      </c>
      <c r="K29" s="5"/>
      <c r="L29" s="5"/>
      <c r="M29" s="5" t="s">
        <v>57</v>
      </c>
      <c r="R29" s="6"/>
      <c r="S29" s="6"/>
      <c r="X29" s="6"/>
      <c r="Y29" s="6"/>
      <c r="Z29" s="19">
        <f t="shared" si="0"/>
        <v>0</v>
      </c>
      <c r="AA29" s="15"/>
      <c r="AB29" s="15"/>
      <c r="AC29">
        <v>0</v>
      </c>
      <c r="AD29">
        <v>22</v>
      </c>
    </row>
    <row r="30" spans="1:30" ht="12.75">
      <c r="A30">
        <v>27</v>
      </c>
      <c r="B30">
        <v>3</v>
      </c>
      <c r="C30">
        <v>14</v>
      </c>
      <c r="D30" s="4" t="s">
        <v>141</v>
      </c>
      <c r="E30" s="4" t="s">
        <v>142</v>
      </c>
      <c r="F30" s="4" t="s">
        <v>9</v>
      </c>
      <c r="G30" s="26" t="s">
        <v>318</v>
      </c>
      <c r="H30" s="5" t="s">
        <v>57</v>
      </c>
      <c r="I30" s="5" t="s">
        <v>57</v>
      </c>
      <c r="J30" s="5" t="s">
        <v>57</v>
      </c>
      <c r="K30" s="5"/>
      <c r="L30" s="5"/>
      <c r="M30" s="5" t="s">
        <v>57</v>
      </c>
      <c r="R30" s="6"/>
      <c r="S30" s="6"/>
      <c r="X30" s="6"/>
      <c r="Y30" s="6"/>
      <c r="Z30" s="19">
        <f t="shared" si="0"/>
        <v>0</v>
      </c>
      <c r="AA30" s="15"/>
      <c r="AB30" s="15"/>
      <c r="AC30">
        <v>0</v>
      </c>
      <c r="AD30">
        <v>22</v>
      </c>
    </row>
    <row r="31" spans="1:30" ht="12.75">
      <c r="A31">
        <v>28</v>
      </c>
      <c r="B31">
        <v>3</v>
      </c>
      <c r="C31">
        <v>20</v>
      </c>
      <c r="D31" s="4" t="s">
        <v>145</v>
      </c>
      <c r="E31" s="4" t="s">
        <v>146</v>
      </c>
      <c r="F31" s="4" t="s">
        <v>9</v>
      </c>
      <c r="G31" s="26" t="s">
        <v>319</v>
      </c>
      <c r="H31" s="5" t="s">
        <v>57</v>
      </c>
      <c r="I31" s="5" t="s">
        <v>57</v>
      </c>
      <c r="J31" s="5" t="s">
        <v>57</v>
      </c>
      <c r="K31" s="5"/>
      <c r="L31" s="5"/>
      <c r="M31" s="5" t="s">
        <v>57</v>
      </c>
      <c r="R31" s="6"/>
      <c r="S31" s="6"/>
      <c r="X31" s="6"/>
      <c r="Y31" s="6"/>
      <c r="Z31" s="19">
        <f t="shared" si="0"/>
        <v>0</v>
      </c>
      <c r="AA31" s="15"/>
      <c r="AB31" s="15"/>
      <c r="AC31">
        <v>0</v>
      </c>
      <c r="AD31">
        <v>22</v>
      </c>
    </row>
    <row r="32" spans="1:30" ht="12.75">
      <c r="A32">
        <v>29</v>
      </c>
      <c r="B32">
        <v>20</v>
      </c>
      <c r="C32">
        <v>2</v>
      </c>
      <c r="D32" s="11" t="s">
        <v>215</v>
      </c>
      <c r="E32" s="11" t="s">
        <v>228</v>
      </c>
      <c r="F32" s="4" t="s">
        <v>9</v>
      </c>
      <c r="G32" s="27" t="s">
        <v>205</v>
      </c>
      <c r="H32" s="12" t="s">
        <v>57</v>
      </c>
      <c r="I32" s="12" t="s">
        <v>57</v>
      </c>
      <c r="J32" s="12" t="s">
        <v>57</v>
      </c>
      <c r="K32" s="5"/>
      <c r="L32" s="5"/>
      <c r="M32" s="12" t="s">
        <v>57</v>
      </c>
      <c r="R32" s="6"/>
      <c r="S32" s="6"/>
      <c r="X32" s="6"/>
      <c r="Y32" s="6"/>
      <c r="Z32" s="19">
        <f t="shared" si="0"/>
        <v>0</v>
      </c>
      <c r="AA32" s="15"/>
      <c r="AB32" s="15"/>
      <c r="AC32">
        <v>0</v>
      </c>
      <c r="AD32">
        <v>22</v>
      </c>
    </row>
    <row r="33" spans="1:30" ht="12.75">
      <c r="A33">
        <v>30</v>
      </c>
      <c r="B33">
        <v>3</v>
      </c>
      <c r="C33">
        <v>29</v>
      </c>
      <c r="D33" s="4" t="s">
        <v>152</v>
      </c>
      <c r="E33" s="4" t="s">
        <v>153</v>
      </c>
      <c r="F33" s="4" t="s">
        <v>9</v>
      </c>
      <c r="G33" s="26" t="s">
        <v>320</v>
      </c>
      <c r="H33" s="5" t="s">
        <v>57</v>
      </c>
      <c r="I33" s="5" t="s">
        <v>57</v>
      </c>
      <c r="J33" s="5" t="s">
        <v>57</v>
      </c>
      <c r="K33" s="5"/>
      <c r="L33" s="5"/>
      <c r="M33" s="5" t="s">
        <v>57</v>
      </c>
      <c r="R33" s="6"/>
      <c r="S33" s="6"/>
      <c r="X33" s="6"/>
      <c r="Y33" s="6"/>
      <c r="Z33" s="19">
        <f t="shared" si="0"/>
        <v>0</v>
      </c>
      <c r="AA33" s="15"/>
      <c r="AB33" s="15"/>
      <c r="AC33">
        <v>0</v>
      </c>
      <c r="AD33">
        <v>22</v>
      </c>
    </row>
    <row r="34" spans="1:30" ht="12.75">
      <c r="A34">
        <v>31</v>
      </c>
      <c r="B34">
        <v>3</v>
      </c>
      <c r="C34">
        <v>12</v>
      </c>
      <c r="D34" s="4" t="s">
        <v>138</v>
      </c>
      <c r="E34" s="4" t="s">
        <v>139</v>
      </c>
      <c r="F34" s="4" t="s">
        <v>9</v>
      </c>
      <c r="G34" s="26" t="s">
        <v>318</v>
      </c>
      <c r="H34" s="5" t="s">
        <v>57</v>
      </c>
      <c r="I34" s="5"/>
      <c r="J34" s="5" t="s">
        <v>57</v>
      </c>
      <c r="K34" s="5"/>
      <c r="L34" s="5"/>
      <c r="M34" s="5" t="s">
        <v>57</v>
      </c>
      <c r="R34" s="6"/>
      <c r="S34" s="6"/>
      <c r="X34" s="6"/>
      <c r="Y34" s="6"/>
      <c r="Z34" s="19">
        <f t="shared" si="0"/>
        <v>0</v>
      </c>
      <c r="AA34" s="15"/>
      <c r="AB34" s="15"/>
      <c r="AC34">
        <v>0</v>
      </c>
      <c r="AD34">
        <v>22</v>
      </c>
    </row>
    <row r="35" spans="1:30" ht="12.75">
      <c r="A35">
        <v>32</v>
      </c>
      <c r="B35">
        <v>2</v>
      </c>
      <c r="C35">
        <v>6</v>
      </c>
      <c r="D35" s="4" t="s">
        <v>282</v>
      </c>
      <c r="E35" s="4" t="s">
        <v>283</v>
      </c>
      <c r="F35" s="4" t="s">
        <v>9</v>
      </c>
      <c r="G35" s="27" t="s">
        <v>382</v>
      </c>
      <c r="H35" s="5"/>
      <c r="I35" s="5"/>
      <c r="J35" s="5" t="s">
        <v>57</v>
      </c>
      <c r="K35" s="5"/>
      <c r="L35" s="5"/>
      <c r="M35" s="5" t="s">
        <v>57</v>
      </c>
      <c r="R35" s="6"/>
      <c r="S35" s="6"/>
      <c r="X35" s="6"/>
      <c r="Y35" s="6"/>
      <c r="Z35" s="19">
        <f t="shared" si="0"/>
        <v>0</v>
      </c>
      <c r="AA35" s="15"/>
      <c r="AB35" s="15"/>
      <c r="AC35">
        <v>0</v>
      </c>
      <c r="AD35">
        <v>22</v>
      </c>
    </row>
    <row r="36" spans="2:28" ht="12.75">
      <c r="B36" s="14"/>
      <c r="C36" s="14"/>
      <c r="D36" s="4"/>
      <c r="E36" s="4"/>
      <c r="F36" s="4"/>
      <c r="G36" s="4"/>
      <c r="H36" s="5"/>
      <c r="I36" s="5"/>
      <c r="J36" s="5"/>
      <c r="K36" s="5"/>
      <c r="L36" s="5"/>
      <c r="M36" s="5"/>
      <c r="Z36" s="19"/>
      <c r="AA36" s="15"/>
      <c r="AB36" s="15"/>
    </row>
    <row r="37" spans="1:30" ht="12.75">
      <c r="A37">
        <v>1</v>
      </c>
      <c r="B37">
        <v>5</v>
      </c>
      <c r="C37">
        <v>2</v>
      </c>
      <c r="D37" s="4" t="s">
        <v>355</v>
      </c>
      <c r="E37" s="24" t="s">
        <v>402</v>
      </c>
      <c r="G37" s="29" t="s">
        <v>353</v>
      </c>
      <c r="N37">
        <v>3</v>
      </c>
      <c r="O37">
        <v>16</v>
      </c>
      <c r="P37">
        <v>4</v>
      </c>
      <c r="Q37">
        <v>14</v>
      </c>
      <c r="R37" s="6"/>
      <c r="S37" s="6"/>
      <c r="T37">
        <v>4</v>
      </c>
      <c r="U37">
        <v>14</v>
      </c>
      <c r="V37">
        <v>1</v>
      </c>
      <c r="W37">
        <v>20</v>
      </c>
      <c r="X37" s="6"/>
      <c r="Y37" s="6"/>
      <c r="Z37" s="19">
        <f aca="true" t="shared" si="1" ref="Z37:Z69">Q37+O37+S37+U37+W37+Y37</f>
        <v>64</v>
      </c>
      <c r="AA37" s="15"/>
      <c r="AB37" s="15"/>
      <c r="AC37" s="1">
        <v>50</v>
      </c>
      <c r="AD37">
        <v>1</v>
      </c>
    </row>
    <row r="38" spans="1:30" ht="12.75">
      <c r="A38">
        <v>2</v>
      </c>
      <c r="B38">
        <v>9</v>
      </c>
      <c r="C38">
        <v>3</v>
      </c>
      <c r="D38" s="22" t="s">
        <v>369</v>
      </c>
      <c r="E38" s="22" t="s">
        <v>370</v>
      </c>
      <c r="F38" s="22" t="s">
        <v>10</v>
      </c>
      <c r="G38" s="28" t="s">
        <v>368</v>
      </c>
      <c r="H38" s="23" t="s">
        <v>57</v>
      </c>
      <c r="I38" s="23" t="s">
        <v>57</v>
      </c>
      <c r="J38" s="23" t="s">
        <v>57</v>
      </c>
      <c r="K38" s="23" t="s">
        <v>57</v>
      </c>
      <c r="L38" s="23" t="s">
        <v>57</v>
      </c>
      <c r="M38" s="23" t="s">
        <v>57</v>
      </c>
      <c r="N38">
        <v>6</v>
      </c>
      <c r="O38">
        <v>12</v>
      </c>
      <c r="P38">
        <v>6</v>
      </c>
      <c r="Q38">
        <v>12</v>
      </c>
      <c r="R38" s="6"/>
      <c r="S38" s="6"/>
      <c r="T38">
        <v>1</v>
      </c>
      <c r="U38">
        <v>20</v>
      </c>
      <c r="V38">
        <v>2</v>
      </c>
      <c r="W38">
        <v>18</v>
      </c>
      <c r="X38" s="6"/>
      <c r="Y38" s="6"/>
      <c r="Z38" s="19">
        <f t="shared" si="1"/>
        <v>62</v>
      </c>
      <c r="AA38" s="15"/>
      <c r="AB38" s="15"/>
      <c r="AC38">
        <v>50</v>
      </c>
      <c r="AD38">
        <v>1</v>
      </c>
    </row>
    <row r="39" spans="1:30" ht="12.75">
      <c r="A39">
        <v>3</v>
      </c>
      <c r="B39">
        <v>3</v>
      </c>
      <c r="C39">
        <v>25</v>
      </c>
      <c r="D39" s="4" t="s">
        <v>39</v>
      </c>
      <c r="E39" s="4" t="s">
        <v>123</v>
      </c>
      <c r="F39" s="4" t="s">
        <v>10</v>
      </c>
      <c r="G39" s="26" t="s">
        <v>319</v>
      </c>
      <c r="H39" s="5" t="s">
        <v>57</v>
      </c>
      <c r="I39" s="5" t="s">
        <v>57</v>
      </c>
      <c r="J39" s="5" t="s">
        <v>57</v>
      </c>
      <c r="K39" s="5" t="s">
        <v>57</v>
      </c>
      <c r="L39" s="5" t="s">
        <v>57</v>
      </c>
      <c r="M39" s="5" t="s">
        <v>57</v>
      </c>
      <c r="N39">
        <v>7</v>
      </c>
      <c r="O39">
        <v>11</v>
      </c>
      <c r="P39">
        <v>2</v>
      </c>
      <c r="Q39">
        <v>18</v>
      </c>
      <c r="R39" s="6"/>
      <c r="S39" s="6"/>
      <c r="T39">
        <v>2</v>
      </c>
      <c r="U39">
        <v>18</v>
      </c>
      <c r="V39">
        <v>4</v>
      </c>
      <c r="W39">
        <v>14</v>
      </c>
      <c r="X39" s="6"/>
      <c r="Y39" s="6"/>
      <c r="Z39" s="19">
        <f t="shared" si="1"/>
        <v>61</v>
      </c>
      <c r="AA39" s="15"/>
      <c r="AB39" s="15"/>
      <c r="AC39">
        <v>50</v>
      </c>
      <c r="AD39">
        <v>1</v>
      </c>
    </row>
    <row r="40" spans="1:30" ht="12.75">
      <c r="A40">
        <v>4</v>
      </c>
      <c r="B40">
        <v>9</v>
      </c>
      <c r="C40">
        <v>4</v>
      </c>
      <c r="D40" s="22" t="s">
        <v>371</v>
      </c>
      <c r="E40" s="22" t="s">
        <v>372</v>
      </c>
      <c r="F40" s="22" t="s">
        <v>10</v>
      </c>
      <c r="G40" s="28" t="s">
        <v>368</v>
      </c>
      <c r="H40" s="23" t="s">
        <v>57</v>
      </c>
      <c r="I40" s="23" t="s">
        <v>57</v>
      </c>
      <c r="J40" s="23" t="s">
        <v>57</v>
      </c>
      <c r="K40" s="23" t="s">
        <v>57</v>
      </c>
      <c r="L40" s="23" t="s">
        <v>57</v>
      </c>
      <c r="M40" s="23" t="s">
        <v>57</v>
      </c>
      <c r="N40">
        <v>9</v>
      </c>
      <c r="O40">
        <v>8</v>
      </c>
      <c r="P40">
        <v>7</v>
      </c>
      <c r="Q40">
        <v>11</v>
      </c>
      <c r="R40" s="6"/>
      <c r="S40" s="6"/>
      <c r="T40">
        <v>6</v>
      </c>
      <c r="U40">
        <v>12</v>
      </c>
      <c r="V40">
        <v>5</v>
      </c>
      <c r="W40">
        <v>13</v>
      </c>
      <c r="X40" s="6"/>
      <c r="Y40" s="6"/>
      <c r="Z40" s="19">
        <f t="shared" si="1"/>
        <v>44</v>
      </c>
      <c r="AA40" s="15"/>
      <c r="AB40" s="15"/>
      <c r="AC40">
        <v>36</v>
      </c>
      <c r="AD40">
        <v>5</v>
      </c>
    </row>
    <row r="41" spans="1:30" ht="12.75">
      <c r="A41">
        <v>5</v>
      </c>
      <c r="B41">
        <v>21</v>
      </c>
      <c r="C41">
        <v>2</v>
      </c>
      <c r="D41" s="4" t="s">
        <v>393</v>
      </c>
      <c r="E41" s="4" t="s">
        <v>226</v>
      </c>
      <c r="F41" s="4"/>
      <c r="G41" s="29" t="s">
        <v>401</v>
      </c>
      <c r="H41" s="24" t="s">
        <v>57</v>
      </c>
      <c r="I41" s="5" t="s">
        <v>57</v>
      </c>
      <c r="M41" t="s">
        <v>57</v>
      </c>
      <c r="N41">
        <v>1</v>
      </c>
      <c r="O41">
        <v>20</v>
      </c>
      <c r="P41">
        <v>1</v>
      </c>
      <c r="Q41">
        <v>20</v>
      </c>
      <c r="R41" s="6"/>
      <c r="S41" s="6"/>
      <c r="X41" s="6"/>
      <c r="Y41" s="6"/>
      <c r="Z41" s="19">
        <f t="shared" si="1"/>
        <v>40</v>
      </c>
      <c r="AA41" s="15"/>
      <c r="AB41" s="15"/>
      <c r="AC41">
        <v>40</v>
      </c>
      <c r="AD41">
        <v>4</v>
      </c>
    </row>
    <row r="42" spans="1:30" ht="12.75">
      <c r="A42">
        <v>6</v>
      </c>
      <c r="B42">
        <v>17</v>
      </c>
      <c r="C42">
        <v>1</v>
      </c>
      <c r="D42" s="4" t="s">
        <v>339</v>
      </c>
      <c r="E42" s="4" t="s">
        <v>340</v>
      </c>
      <c r="F42" s="4" t="s">
        <v>10</v>
      </c>
      <c r="G42" s="26" t="s">
        <v>336</v>
      </c>
      <c r="H42" s="5" t="s">
        <v>57</v>
      </c>
      <c r="I42" s="5"/>
      <c r="J42" s="5" t="s">
        <v>57</v>
      </c>
      <c r="K42" s="5" t="s">
        <v>57</v>
      </c>
      <c r="L42" s="5" t="s">
        <v>57</v>
      </c>
      <c r="M42" s="5"/>
      <c r="N42">
        <v>4</v>
      </c>
      <c r="O42">
        <v>14</v>
      </c>
      <c r="R42" s="6"/>
      <c r="S42" s="6"/>
      <c r="T42">
        <v>5</v>
      </c>
      <c r="U42">
        <v>13</v>
      </c>
      <c r="V42">
        <v>9</v>
      </c>
      <c r="W42">
        <v>8</v>
      </c>
      <c r="X42" s="6"/>
      <c r="Y42" s="6"/>
      <c r="Z42" s="19">
        <f t="shared" si="1"/>
        <v>35</v>
      </c>
      <c r="AA42" s="15"/>
      <c r="AB42" s="15"/>
      <c r="AC42">
        <v>35</v>
      </c>
      <c r="AD42">
        <v>6</v>
      </c>
    </row>
    <row r="43" spans="1:30" ht="12.75">
      <c r="A43">
        <v>7</v>
      </c>
      <c r="B43">
        <v>3</v>
      </c>
      <c r="C43">
        <v>26</v>
      </c>
      <c r="D43" s="4" t="s">
        <v>124</v>
      </c>
      <c r="E43" s="4" t="s">
        <v>125</v>
      </c>
      <c r="F43" s="4" t="s">
        <v>10</v>
      </c>
      <c r="G43" s="26" t="s">
        <v>319</v>
      </c>
      <c r="H43" s="5"/>
      <c r="I43" s="5"/>
      <c r="J43" s="5"/>
      <c r="K43" s="5" t="s">
        <v>57</v>
      </c>
      <c r="L43" s="5" t="s">
        <v>57</v>
      </c>
      <c r="M43" s="5" t="s">
        <v>57</v>
      </c>
      <c r="N43">
        <v>11</v>
      </c>
      <c r="O43">
        <v>6</v>
      </c>
      <c r="R43" s="6"/>
      <c r="S43" s="6"/>
      <c r="T43">
        <v>3</v>
      </c>
      <c r="U43">
        <v>16</v>
      </c>
      <c r="V43">
        <v>6</v>
      </c>
      <c r="W43">
        <v>12</v>
      </c>
      <c r="X43" s="6"/>
      <c r="Y43" s="6"/>
      <c r="Z43" s="19">
        <f t="shared" si="1"/>
        <v>34</v>
      </c>
      <c r="AA43" s="15"/>
      <c r="AB43" s="15"/>
      <c r="AC43">
        <v>34</v>
      </c>
      <c r="AD43">
        <v>7</v>
      </c>
    </row>
    <row r="44" spans="1:30" ht="12.75">
      <c r="A44">
        <v>8</v>
      </c>
      <c r="B44">
        <v>7</v>
      </c>
      <c r="C44">
        <v>15</v>
      </c>
      <c r="D44" s="4" t="s">
        <v>24</v>
      </c>
      <c r="E44" s="4" t="s">
        <v>96</v>
      </c>
      <c r="F44" s="4" t="s">
        <v>10</v>
      </c>
      <c r="G44" s="26" t="s">
        <v>23</v>
      </c>
      <c r="H44" s="5" t="s">
        <v>57</v>
      </c>
      <c r="I44" s="5" t="s">
        <v>57</v>
      </c>
      <c r="J44" s="5" t="s">
        <v>57</v>
      </c>
      <c r="K44" s="5" t="s">
        <v>57</v>
      </c>
      <c r="L44" s="5" t="s">
        <v>57</v>
      </c>
      <c r="M44" s="5" t="s">
        <v>57</v>
      </c>
      <c r="N44">
        <v>2</v>
      </c>
      <c r="O44">
        <v>18</v>
      </c>
      <c r="P44">
        <v>5</v>
      </c>
      <c r="Q44">
        <v>13</v>
      </c>
      <c r="R44" s="6"/>
      <c r="S44" s="6"/>
      <c r="X44" s="6"/>
      <c r="Y44" s="6"/>
      <c r="Z44" s="19">
        <f t="shared" si="1"/>
        <v>31</v>
      </c>
      <c r="AA44" s="15"/>
      <c r="AB44" s="15"/>
      <c r="AC44">
        <v>31</v>
      </c>
      <c r="AD44">
        <v>8</v>
      </c>
    </row>
    <row r="45" spans="1:30" ht="12.75">
      <c r="A45">
        <v>9</v>
      </c>
      <c r="B45">
        <v>3</v>
      </c>
      <c r="C45">
        <v>24</v>
      </c>
      <c r="D45" s="4" t="s">
        <v>38</v>
      </c>
      <c r="E45" s="4" t="s">
        <v>122</v>
      </c>
      <c r="F45" s="4" t="s">
        <v>10</v>
      </c>
      <c r="G45" s="26" t="s">
        <v>319</v>
      </c>
      <c r="H45" s="5" t="s">
        <v>57</v>
      </c>
      <c r="I45" s="5" t="s">
        <v>57</v>
      </c>
      <c r="J45" s="5" t="s">
        <v>57</v>
      </c>
      <c r="K45" s="5" t="s">
        <v>57</v>
      </c>
      <c r="L45" s="5" t="s">
        <v>57</v>
      </c>
      <c r="M45" s="5" t="s">
        <v>57</v>
      </c>
      <c r="N45">
        <v>5</v>
      </c>
      <c r="O45">
        <v>13</v>
      </c>
      <c r="R45" s="6"/>
      <c r="S45" s="6"/>
      <c r="T45">
        <v>10</v>
      </c>
      <c r="U45">
        <v>7</v>
      </c>
      <c r="V45">
        <v>14</v>
      </c>
      <c r="W45">
        <v>3</v>
      </c>
      <c r="X45" s="6"/>
      <c r="Y45" s="6"/>
      <c r="Z45" s="19">
        <f t="shared" si="1"/>
        <v>23</v>
      </c>
      <c r="AA45" s="15"/>
      <c r="AB45" s="15"/>
      <c r="AC45">
        <v>23</v>
      </c>
      <c r="AD45">
        <v>9</v>
      </c>
    </row>
    <row r="46" spans="1:30" ht="12.75">
      <c r="A46">
        <v>10</v>
      </c>
      <c r="B46">
        <v>10</v>
      </c>
      <c r="C46">
        <v>19</v>
      </c>
      <c r="D46" s="4" t="s">
        <v>36</v>
      </c>
      <c r="E46" s="4" t="s">
        <v>175</v>
      </c>
      <c r="F46" s="4" t="s">
        <v>10</v>
      </c>
      <c r="G46" s="26" t="s">
        <v>202</v>
      </c>
      <c r="H46" s="5" t="s">
        <v>57</v>
      </c>
      <c r="I46" s="5"/>
      <c r="J46" s="5"/>
      <c r="K46" s="5" t="s">
        <v>57</v>
      </c>
      <c r="L46" s="5" t="s">
        <v>57</v>
      </c>
      <c r="M46" s="5" t="s">
        <v>57</v>
      </c>
      <c r="N46">
        <v>10</v>
      </c>
      <c r="O46">
        <v>7</v>
      </c>
      <c r="R46" s="6"/>
      <c r="S46" s="6"/>
      <c r="T46">
        <v>8</v>
      </c>
      <c r="U46">
        <v>10</v>
      </c>
      <c r="V46">
        <v>11</v>
      </c>
      <c r="W46">
        <v>6</v>
      </c>
      <c r="X46" s="6"/>
      <c r="Y46" s="6"/>
      <c r="Z46" s="19">
        <f t="shared" si="1"/>
        <v>23</v>
      </c>
      <c r="AA46" s="15"/>
      <c r="AB46" s="15"/>
      <c r="AC46">
        <v>23</v>
      </c>
      <c r="AD46">
        <v>9</v>
      </c>
    </row>
    <row r="47" spans="1:30" ht="12.75">
      <c r="A47">
        <v>11</v>
      </c>
      <c r="B47">
        <v>20</v>
      </c>
      <c r="C47">
        <v>18</v>
      </c>
      <c r="D47" s="11" t="s">
        <v>213</v>
      </c>
      <c r="E47" s="11" t="s">
        <v>214</v>
      </c>
      <c r="F47" s="4" t="s">
        <v>10</v>
      </c>
      <c r="G47" s="27" t="s">
        <v>212</v>
      </c>
      <c r="H47" s="5"/>
      <c r="I47" s="5"/>
      <c r="J47" s="12" t="s">
        <v>57</v>
      </c>
      <c r="K47" s="12" t="s">
        <v>57</v>
      </c>
      <c r="L47" s="12" t="s">
        <v>57</v>
      </c>
      <c r="M47" s="5"/>
      <c r="R47" s="6"/>
      <c r="S47" s="6"/>
      <c r="T47">
        <v>7</v>
      </c>
      <c r="U47">
        <v>11</v>
      </c>
      <c r="V47">
        <v>10</v>
      </c>
      <c r="W47">
        <v>7</v>
      </c>
      <c r="X47" s="6"/>
      <c r="Y47" s="6"/>
      <c r="Z47" s="19">
        <f t="shared" si="1"/>
        <v>18</v>
      </c>
      <c r="AA47" s="15"/>
      <c r="AB47" s="15"/>
      <c r="AC47">
        <v>18</v>
      </c>
      <c r="AD47">
        <v>11</v>
      </c>
    </row>
    <row r="48" spans="1:30" ht="12.75">
      <c r="A48">
        <v>12</v>
      </c>
      <c r="B48">
        <v>8</v>
      </c>
      <c r="C48">
        <v>3</v>
      </c>
      <c r="D48" s="11" t="s">
        <v>236</v>
      </c>
      <c r="E48" s="11" t="s">
        <v>237</v>
      </c>
      <c r="F48" s="4" t="s">
        <v>10</v>
      </c>
      <c r="G48" s="27" t="s">
        <v>235</v>
      </c>
      <c r="H48" s="12" t="s">
        <v>57</v>
      </c>
      <c r="I48" s="12" t="s">
        <v>57</v>
      </c>
      <c r="J48" s="12" t="s">
        <v>57</v>
      </c>
      <c r="K48" s="12" t="s">
        <v>57</v>
      </c>
      <c r="L48" s="12" t="s">
        <v>57</v>
      </c>
      <c r="M48" s="12" t="s">
        <v>57</v>
      </c>
      <c r="P48">
        <v>8</v>
      </c>
      <c r="Q48">
        <v>10</v>
      </c>
      <c r="R48" s="6"/>
      <c r="S48" s="6"/>
      <c r="T48">
        <v>12</v>
      </c>
      <c r="U48">
        <v>5</v>
      </c>
      <c r="V48">
        <v>16</v>
      </c>
      <c r="W48">
        <v>1</v>
      </c>
      <c r="X48" s="6"/>
      <c r="Y48" s="6"/>
      <c r="Z48" s="19">
        <f t="shared" si="1"/>
        <v>16</v>
      </c>
      <c r="AA48" s="15"/>
      <c r="AB48" s="15"/>
      <c r="AC48">
        <v>16</v>
      </c>
      <c r="AD48">
        <v>12</v>
      </c>
    </row>
    <row r="49" spans="1:30" ht="12.75">
      <c r="A49">
        <v>13</v>
      </c>
      <c r="B49">
        <v>17</v>
      </c>
      <c r="C49">
        <v>2</v>
      </c>
      <c r="D49" s="4" t="s">
        <v>337</v>
      </c>
      <c r="E49" s="4" t="s">
        <v>338</v>
      </c>
      <c r="F49" s="4" t="s">
        <v>10</v>
      </c>
      <c r="G49" s="26" t="s">
        <v>336</v>
      </c>
      <c r="H49" s="5"/>
      <c r="I49" s="5" t="s">
        <v>57</v>
      </c>
      <c r="J49" s="5" t="s">
        <v>57</v>
      </c>
      <c r="K49" s="5"/>
      <c r="L49" s="5"/>
      <c r="M49" s="5"/>
      <c r="P49">
        <v>3</v>
      </c>
      <c r="Q49">
        <v>16</v>
      </c>
      <c r="R49" s="6"/>
      <c r="S49" s="6"/>
      <c r="X49" s="6"/>
      <c r="Y49" s="6"/>
      <c r="Z49" s="19">
        <f t="shared" si="1"/>
        <v>16</v>
      </c>
      <c r="AA49" s="15"/>
      <c r="AB49" s="15"/>
      <c r="AC49">
        <v>16</v>
      </c>
      <c r="AD49">
        <v>12</v>
      </c>
    </row>
    <row r="50" spans="1:30" ht="12.75">
      <c r="A50">
        <v>14</v>
      </c>
      <c r="B50">
        <v>20</v>
      </c>
      <c r="C50">
        <v>11</v>
      </c>
      <c r="D50" s="11" t="s">
        <v>223</v>
      </c>
      <c r="E50" s="11" t="s">
        <v>178</v>
      </c>
      <c r="F50" s="4" t="s">
        <v>10</v>
      </c>
      <c r="G50" s="27" t="s">
        <v>205</v>
      </c>
      <c r="H50" s="12" t="s">
        <v>57</v>
      </c>
      <c r="I50" s="12" t="s">
        <v>57</v>
      </c>
      <c r="J50" s="12" t="s">
        <v>57</v>
      </c>
      <c r="K50" s="5"/>
      <c r="L50" s="5"/>
      <c r="M50" s="12" t="s">
        <v>57</v>
      </c>
      <c r="N50">
        <v>13</v>
      </c>
      <c r="O50">
        <v>4</v>
      </c>
      <c r="P50">
        <v>9</v>
      </c>
      <c r="Q50">
        <v>8</v>
      </c>
      <c r="R50" s="6"/>
      <c r="S50" s="6"/>
      <c r="X50" s="6"/>
      <c r="Y50" s="6"/>
      <c r="Z50" s="19">
        <f t="shared" si="1"/>
        <v>12</v>
      </c>
      <c r="AA50" s="15"/>
      <c r="AB50" s="15"/>
      <c r="AC50">
        <v>12</v>
      </c>
      <c r="AD50">
        <v>14</v>
      </c>
    </row>
    <row r="51" spans="1:30" ht="12.75">
      <c r="A51">
        <v>15</v>
      </c>
      <c r="B51">
        <v>17</v>
      </c>
      <c r="C51">
        <v>3</v>
      </c>
      <c r="D51" s="4" t="s">
        <v>341</v>
      </c>
      <c r="E51" s="4" t="s">
        <v>342</v>
      </c>
      <c r="F51" s="4" t="s">
        <v>10</v>
      </c>
      <c r="G51" s="26" t="s">
        <v>336</v>
      </c>
      <c r="H51" s="5"/>
      <c r="I51" s="5"/>
      <c r="J51" s="5" t="s">
        <v>57</v>
      </c>
      <c r="K51" s="5"/>
      <c r="L51" s="5"/>
      <c r="M51" s="5"/>
      <c r="R51" s="6"/>
      <c r="S51" s="6"/>
      <c r="V51">
        <v>7</v>
      </c>
      <c r="W51">
        <v>11</v>
      </c>
      <c r="X51" s="6"/>
      <c r="Y51" s="6"/>
      <c r="Z51" s="19">
        <f t="shared" si="1"/>
        <v>11</v>
      </c>
      <c r="AA51" s="15"/>
      <c r="AB51" s="15"/>
      <c r="AC51">
        <v>11</v>
      </c>
      <c r="AD51">
        <v>15</v>
      </c>
    </row>
    <row r="52" spans="1:30" ht="12.75">
      <c r="A52">
        <v>16</v>
      </c>
      <c r="B52">
        <v>7</v>
      </c>
      <c r="C52">
        <v>13</v>
      </c>
      <c r="D52" s="4" t="s">
        <v>24</v>
      </c>
      <c r="E52" s="4" t="s">
        <v>97</v>
      </c>
      <c r="F52" s="4" t="s">
        <v>10</v>
      </c>
      <c r="G52" s="26" t="s">
        <v>23</v>
      </c>
      <c r="H52" s="5" t="s">
        <v>57</v>
      </c>
      <c r="I52" s="5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R52" s="6"/>
      <c r="S52" s="6"/>
      <c r="T52">
        <v>9</v>
      </c>
      <c r="U52">
        <v>8</v>
      </c>
      <c r="V52">
        <v>15</v>
      </c>
      <c r="W52">
        <v>2</v>
      </c>
      <c r="X52" s="6"/>
      <c r="Y52" s="6"/>
      <c r="Z52" s="19">
        <f t="shared" si="1"/>
        <v>10</v>
      </c>
      <c r="AA52" s="15"/>
      <c r="AB52" s="15"/>
      <c r="AC52">
        <v>10</v>
      </c>
      <c r="AD52">
        <v>16</v>
      </c>
    </row>
    <row r="53" spans="1:30" ht="12.75">
      <c r="A53">
        <v>17</v>
      </c>
      <c r="B53">
        <v>9</v>
      </c>
      <c r="C53">
        <v>2</v>
      </c>
      <c r="D53" s="22" t="s">
        <v>367</v>
      </c>
      <c r="E53" s="22" t="s">
        <v>134</v>
      </c>
      <c r="F53" s="22" t="s">
        <v>10</v>
      </c>
      <c r="G53" s="28" t="s">
        <v>368</v>
      </c>
      <c r="H53" s="23" t="s">
        <v>57</v>
      </c>
      <c r="I53" s="23" t="s">
        <v>57</v>
      </c>
      <c r="J53" s="23" t="s">
        <v>57</v>
      </c>
      <c r="K53" s="21"/>
      <c r="L53" s="23" t="s">
        <v>57</v>
      </c>
      <c r="M53" s="23" t="s">
        <v>57</v>
      </c>
      <c r="R53" s="6"/>
      <c r="S53" s="6"/>
      <c r="V53">
        <v>8</v>
      </c>
      <c r="W53">
        <v>10</v>
      </c>
      <c r="X53" s="6"/>
      <c r="Y53" s="6"/>
      <c r="Z53" s="19">
        <f t="shared" si="1"/>
        <v>10</v>
      </c>
      <c r="AA53" s="15"/>
      <c r="AB53" s="15"/>
      <c r="AC53">
        <v>10</v>
      </c>
      <c r="AD53">
        <v>16</v>
      </c>
    </row>
    <row r="54" spans="1:30" ht="12.75">
      <c r="A54">
        <v>18</v>
      </c>
      <c r="B54">
        <v>9</v>
      </c>
      <c r="C54">
        <v>7</v>
      </c>
      <c r="D54" s="22" t="s">
        <v>375</v>
      </c>
      <c r="E54" s="22" t="s">
        <v>128</v>
      </c>
      <c r="F54" s="22" t="s">
        <v>10</v>
      </c>
      <c r="G54" s="28" t="s">
        <v>376</v>
      </c>
      <c r="H54" s="23" t="s">
        <v>57</v>
      </c>
      <c r="I54" s="21"/>
      <c r="J54" s="23" t="s">
        <v>57</v>
      </c>
      <c r="K54" s="21"/>
      <c r="L54" s="23" t="s">
        <v>57</v>
      </c>
      <c r="M54" s="21"/>
      <c r="N54">
        <v>12</v>
      </c>
      <c r="O54">
        <v>5</v>
      </c>
      <c r="R54" s="6"/>
      <c r="S54" s="6"/>
      <c r="V54">
        <v>12</v>
      </c>
      <c r="W54">
        <v>5</v>
      </c>
      <c r="X54" s="6"/>
      <c r="Y54" s="6"/>
      <c r="Z54" s="19">
        <f t="shared" si="1"/>
        <v>10</v>
      </c>
      <c r="AA54" s="15"/>
      <c r="AB54" s="15"/>
      <c r="AC54">
        <v>10</v>
      </c>
      <c r="AD54">
        <v>16</v>
      </c>
    </row>
    <row r="55" spans="1:30" ht="12.75">
      <c r="A55">
        <v>19</v>
      </c>
      <c r="B55">
        <v>7</v>
      </c>
      <c r="C55">
        <v>14</v>
      </c>
      <c r="D55" s="4" t="s">
        <v>94</v>
      </c>
      <c r="E55" s="4" t="s">
        <v>95</v>
      </c>
      <c r="F55" s="4" t="s">
        <v>10</v>
      </c>
      <c r="G55" s="26" t="s">
        <v>23</v>
      </c>
      <c r="H55" s="5" t="s">
        <v>57</v>
      </c>
      <c r="I55" s="5"/>
      <c r="J55" s="5" t="s">
        <v>57</v>
      </c>
      <c r="K55" s="5" t="s">
        <v>57</v>
      </c>
      <c r="L55" s="5"/>
      <c r="M55" s="5" t="s">
        <v>57</v>
      </c>
      <c r="N55">
        <v>8</v>
      </c>
      <c r="O55">
        <v>10</v>
      </c>
      <c r="R55" s="6"/>
      <c r="S55" s="6"/>
      <c r="X55" s="6"/>
      <c r="Y55" s="6"/>
      <c r="Z55" s="19">
        <f t="shared" si="1"/>
        <v>10</v>
      </c>
      <c r="AA55" s="15"/>
      <c r="AB55" s="15"/>
      <c r="AC55">
        <v>10</v>
      </c>
      <c r="AD55">
        <v>16</v>
      </c>
    </row>
    <row r="56" spans="1:30" ht="12.75">
      <c r="A56">
        <v>20</v>
      </c>
      <c r="B56">
        <v>8</v>
      </c>
      <c r="C56">
        <v>2</v>
      </c>
      <c r="D56" s="11" t="s">
        <v>242</v>
      </c>
      <c r="E56" s="11" t="s">
        <v>243</v>
      </c>
      <c r="F56" s="4" t="s">
        <v>10</v>
      </c>
      <c r="G56" s="27" t="s">
        <v>235</v>
      </c>
      <c r="H56" s="12" t="s">
        <v>57</v>
      </c>
      <c r="I56" s="12" t="s">
        <v>57</v>
      </c>
      <c r="J56" s="12" t="s">
        <v>57</v>
      </c>
      <c r="K56" s="12" t="s">
        <v>57</v>
      </c>
      <c r="L56" s="12" t="s">
        <v>57</v>
      </c>
      <c r="M56" s="12"/>
      <c r="R56" s="6"/>
      <c r="S56" s="6"/>
      <c r="T56">
        <v>13</v>
      </c>
      <c r="U56">
        <v>4</v>
      </c>
      <c r="V56">
        <v>13</v>
      </c>
      <c r="W56">
        <v>4</v>
      </c>
      <c r="X56" s="6"/>
      <c r="Y56" s="6"/>
      <c r="Z56" s="19">
        <f t="shared" si="1"/>
        <v>8</v>
      </c>
      <c r="AA56" s="15"/>
      <c r="AB56" s="15"/>
      <c r="AC56">
        <v>8</v>
      </c>
      <c r="AD56">
        <v>20</v>
      </c>
    </row>
    <row r="57" spans="1:30" ht="12.75">
      <c r="A57">
        <v>21</v>
      </c>
      <c r="B57">
        <v>19</v>
      </c>
      <c r="C57">
        <v>3</v>
      </c>
      <c r="D57" s="11" t="s">
        <v>324</v>
      </c>
      <c r="E57" s="11" t="s">
        <v>204</v>
      </c>
      <c r="F57" s="4" t="s">
        <v>10</v>
      </c>
      <c r="G57" s="27" t="s">
        <v>325</v>
      </c>
      <c r="H57" s="12" t="s">
        <v>57</v>
      </c>
      <c r="I57" s="5"/>
      <c r="J57" s="12" t="s">
        <v>57</v>
      </c>
      <c r="K57" s="12" t="s">
        <v>57</v>
      </c>
      <c r="L57" s="5"/>
      <c r="M57" s="12" t="s">
        <v>57</v>
      </c>
      <c r="N57">
        <v>15</v>
      </c>
      <c r="O57">
        <v>2</v>
      </c>
      <c r="R57" s="6"/>
      <c r="S57" s="6"/>
      <c r="T57">
        <v>11</v>
      </c>
      <c r="U57">
        <v>6</v>
      </c>
      <c r="X57" s="6"/>
      <c r="Y57" s="6"/>
      <c r="Z57" s="19">
        <f t="shared" si="1"/>
        <v>8</v>
      </c>
      <c r="AA57" s="15"/>
      <c r="AB57" s="15"/>
      <c r="AC57">
        <v>8</v>
      </c>
      <c r="AD57">
        <v>20</v>
      </c>
    </row>
    <row r="58" spans="1:30" ht="12.75">
      <c r="A58">
        <v>22</v>
      </c>
      <c r="B58">
        <v>8</v>
      </c>
      <c r="C58">
        <v>4</v>
      </c>
      <c r="D58" s="11" t="s">
        <v>240</v>
      </c>
      <c r="E58" s="11" t="s">
        <v>241</v>
      </c>
      <c r="F58" s="4" t="s">
        <v>10</v>
      </c>
      <c r="G58" s="27" t="s">
        <v>235</v>
      </c>
      <c r="H58" s="12" t="s">
        <v>57</v>
      </c>
      <c r="I58" s="12" t="s">
        <v>57</v>
      </c>
      <c r="J58" s="12" t="s">
        <v>57</v>
      </c>
      <c r="K58" s="12" t="s">
        <v>57</v>
      </c>
      <c r="L58" s="12" t="s">
        <v>57</v>
      </c>
      <c r="M58" s="12" t="s">
        <v>57</v>
      </c>
      <c r="N58">
        <v>14</v>
      </c>
      <c r="O58">
        <v>3</v>
      </c>
      <c r="R58" s="6"/>
      <c r="S58" s="6"/>
      <c r="X58" s="6"/>
      <c r="Y58" s="6"/>
      <c r="Z58" s="19">
        <f t="shared" si="1"/>
        <v>3</v>
      </c>
      <c r="AA58" s="15"/>
      <c r="AB58" s="15"/>
      <c r="AC58">
        <v>3</v>
      </c>
      <c r="AD58">
        <v>22</v>
      </c>
    </row>
    <row r="59" spans="1:30" ht="12.75">
      <c r="A59">
        <v>23</v>
      </c>
      <c r="B59">
        <v>10</v>
      </c>
      <c r="C59">
        <v>15</v>
      </c>
      <c r="D59" s="4" t="s">
        <v>37</v>
      </c>
      <c r="E59" s="4" t="s">
        <v>176</v>
      </c>
      <c r="F59" s="4" t="s">
        <v>10</v>
      </c>
      <c r="G59" s="26" t="s">
        <v>202</v>
      </c>
      <c r="H59" s="5" t="s">
        <v>57</v>
      </c>
      <c r="I59" s="5" t="s">
        <v>57</v>
      </c>
      <c r="J59" s="5" t="s">
        <v>57</v>
      </c>
      <c r="K59" s="5"/>
      <c r="L59" s="5"/>
      <c r="M59" s="5" t="s">
        <v>57</v>
      </c>
      <c r="N59">
        <v>16</v>
      </c>
      <c r="O59">
        <v>1</v>
      </c>
      <c r="R59" s="6"/>
      <c r="S59" s="6"/>
      <c r="X59" s="6"/>
      <c r="Y59" s="6"/>
      <c r="Z59" s="19">
        <f t="shared" si="1"/>
        <v>1</v>
      </c>
      <c r="AA59" s="15"/>
      <c r="AB59" s="15"/>
      <c r="AC59">
        <v>1</v>
      </c>
      <c r="AD59">
        <v>23</v>
      </c>
    </row>
    <row r="60" spans="1:30" ht="12.75">
      <c r="A60">
        <v>24</v>
      </c>
      <c r="B60">
        <v>7</v>
      </c>
      <c r="C60">
        <v>12</v>
      </c>
      <c r="D60" s="4" t="s">
        <v>92</v>
      </c>
      <c r="E60" s="4" t="s">
        <v>93</v>
      </c>
      <c r="F60" s="4" t="s">
        <v>10</v>
      </c>
      <c r="G60" s="26" t="s">
        <v>23</v>
      </c>
      <c r="H60" s="5" t="s">
        <v>57</v>
      </c>
      <c r="I60" s="5" t="s">
        <v>57</v>
      </c>
      <c r="J60" s="5" t="s">
        <v>57</v>
      </c>
      <c r="K60" s="5" t="s">
        <v>57</v>
      </c>
      <c r="L60" s="5" t="s">
        <v>57</v>
      </c>
      <c r="M60" s="5" t="s">
        <v>57</v>
      </c>
      <c r="N60" s="5"/>
      <c r="O60" s="16"/>
      <c r="Q60" s="16"/>
      <c r="R60" s="6"/>
      <c r="S60" s="6"/>
      <c r="X60" s="6"/>
      <c r="Y60" s="6"/>
      <c r="Z60" s="19">
        <f t="shared" si="1"/>
        <v>0</v>
      </c>
      <c r="AA60" s="15"/>
      <c r="AB60" s="15"/>
      <c r="AC60">
        <v>0</v>
      </c>
      <c r="AD60">
        <v>24</v>
      </c>
    </row>
    <row r="61" spans="1:30" ht="12.75">
      <c r="A61">
        <v>25</v>
      </c>
      <c r="B61">
        <v>11</v>
      </c>
      <c r="C61">
        <v>6</v>
      </c>
      <c r="D61" s="11" t="s">
        <v>296</v>
      </c>
      <c r="E61" s="11" t="s">
        <v>297</v>
      </c>
      <c r="F61" s="4" t="s">
        <v>10</v>
      </c>
      <c r="G61" s="27" t="s">
        <v>293</v>
      </c>
      <c r="H61" s="12" t="s">
        <v>57</v>
      </c>
      <c r="I61" s="12" t="s">
        <v>57</v>
      </c>
      <c r="J61" s="12" t="s">
        <v>57</v>
      </c>
      <c r="K61" s="12" t="s">
        <v>57</v>
      </c>
      <c r="L61" s="12" t="s">
        <v>57</v>
      </c>
      <c r="M61" s="5"/>
      <c r="R61" s="6"/>
      <c r="S61" s="6"/>
      <c r="X61" s="6"/>
      <c r="Y61" s="6"/>
      <c r="Z61" s="19">
        <f t="shared" si="1"/>
        <v>0</v>
      </c>
      <c r="AA61" s="15"/>
      <c r="AB61" s="15"/>
      <c r="AC61">
        <v>0</v>
      </c>
      <c r="AD61">
        <v>24</v>
      </c>
    </row>
    <row r="62" spans="1:30" ht="12.75">
      <c r="A62">
        <v>26</v>
      </c>
      <c r="B62">
        <v>20</v>
      </c>
      <c r="C62">
        <v>12</v>
      </c>
      <c r="D62" s="11" t="s">
        <v>224</v>
      </c>
      <c r="E62" s="11" t="s">
        <v>225</v>
      </c>
      <c r="F62" s="4" t="s">
        <v>10</v>
      </c>
      <c r="G62" s="27" t="s">
        <v>205</v>
      </c>
      <c r="H62" s="12" t="s">
        <v>57</v>
      </c>
      <c r="I62" s="12" t="s">
        <v>57</v>
      </c>
      <c r="J62" s="12" t="s">
        <v>57</v>
      </c>
      <c r="K62" s="5"/>
      <c r="L62" s="5"/>
      <c r="M62" s="12" t="s">
        <v>57</v>
      </c>
      <c r="R62" s="6"/>
      <c r="S62" s="6"/>
      <c r="X62" s="6"/>
      <c r="Y62" s="6"/>
      <c r="Z62" s="19">
        <f t="shared" si="1"/>
        <v>0</v>
      </c>
      <c r="AA62" s="15"/>
      <c r="AB62" s="15"/>
      <c r="AC62">
        <v>0</v>
      </c>
      <c r="AD62">
        <v>24</v>
      </c>
    </row>
    <row r="63" spans="1:30" ht="12.75">
      <c r="A63">
        <v>27</v>
      </c>
      <c r="B63">
        <v>10</v>
      </c>
      <c r="C63">
        <v>16</v>
      </c>
      <c r="D63" s="4" t="s">
        <v>177</v>
      </c>
      <c r="E63" s="4" t="s">
        <v>178</v>
      </c>
      <c r="F63" s="4" t="s">
        <v>10</v>
      </c>
      <c r="G63" s="26" t="s">
        <v>202</v>
      </c>
      <c r="H63" s="5" t="s">
        <v>57</v>
      </c>
      <c r="I63" s="5" t="s">
        <v>57</v>
      </c>
      <c r="J63" s="5" t="s">
        <v>57</v>
      </c>
      <c r="K63" s="5"/>
      <c r="L63" s="5"/>
      <c r="M63" s="5" t="s">
        <v>57</v>
      </c>
      <c r="R63" s="6"/>
      <c r="S63" s="6"/>
      <c r="X63" s="6"/>
      <c r="Y63" s="6"/>
      <c r="Z63" s="19">
        <f t="shared" si="1"/>
        <v>0</v>
      </c>
      <c r="AA63" s="15"/>
      <c r="AB63" s="15"/>
      <c r="AC63">
        <v>0</v>
      </c>
      <c r="AD63">
        <v>24</v>
      </c>
    </row>
    <row r="64" spans="1:30" ht="12.75">
      <c r="A64">
        <v>28</v>
      </c>
      <c r="B64">
        <v>3</v>
      </c>
      <c r="C64">
        <v>23</v>
      </c>
      <c r="D64" s="4" t="s">
        <v>40</v>
      </c>
      <c r="E64" s="4" t="s">
        <v>121</v>
      </c>
      <c r="F64" s="4" t="s">
        <v>10</v>
      </c>
      <c r="G64" s="26" t="s">
        <v>319</v>
      </c>
      <c r="H64" s="5" t="s">
        <v>57</v>
      </c>
      <c r="I64" s="5" t="s">
        <v>57</v>
      </c>
      <c r="J64" s="5" t="s">
        <v>57</v>
      </c>
      <c r="K64" s="5"/>
      <c r="L64" s="5"/>
      <c r="M64" s="5" t="s">
        <v>57</v>
      </c>
      <c r="R64" s="6"/>
      <c r="S64" s="6"/>
      <c r="X64" s="6"/>
      <c r="Y64" s="6"/>
      <c r="Z64" s="19">
        <f t="shared" si="1"/>
        <v>0</v>
      </c>
      <c r="AA64" s="15"/>
      <c r="AB64" s="15"/>
      <c r="AC64">
        <v>0</v>
      </c>
      <c r="AD64">
        <v>24</v>
      </c>
    </row>
    <row r="65" spans="1:30" ht="12.75">
      <c r="A65">
        <v>29</v>
      </c>
      <c r="B65">
        <v>20</v>
      </c>
      <c r="C65">
        <v>17</v>
      </c>
      <c r="D65" s="11" t="s">
        <v>210</v>
      </c>
      <c r="E65" s="11" t="s">
        <v>211</v>
      </c>
      <c r="F65" s="4" t="s">
        <v>10</v>
      </c>
      <c r="G65" s="27" t="s">
        <v>212</v>
      </c>
      <c r="H65" s="12" t="s">
        <v>57</v>
      </c>
      <c r="I65" s="12" t="s">
        <v>57</v>
      </c>
      <c r="J65" s="12" t="s">
        <v>57</v>
      </c>
      <c r="K65" s="5"/>
      <c r="L65" s="5"/>
      <c r="M65" s="12" t="s">
        <v>57</v>
      </c>
      <c r="R65" s="6"/>
      <c r="S65" s="6"/>
      <c r="X65" s="6"/>
      <c r="Y65" s="6"/>
      <c r="Z65" s="19">
        <f t="shared" si="1"/>
        <v>0</v>
      </c>
      <c r="AA65" s="15"/>
      <c r="AB65" s="15"/>
      <c r="AC65">
        <v>0</v>
      </c>
      <c r="AD65">
        <v>24</v>
      </c>
    </row>
    <row r="66" spans="1:30" ht="12.75">
      <c r="A66">
        <v>30</v>
      </c>
      <c r="B66">
        <v>3</v>
      </c>
      <c r="C66">
        <v>27</v>
      </c>
      <c r="D66" s="4" t="s">
        <v>126</v>
      </c>
      <c r="E66" s="4" t="s">
        <v>127</v>
      </c>
      <c r="F66" s="4" t="s">
        <v>10</v>
      </c>
      <c r="G66" s="26" t="s">
        <v>319</v>
      </c>
      <c r="H66" s="5" t="s">
        <v>57</v>
      </c>
      <c r="I66" s="5" t="s">
        <v>57</v>
      </c>
      <c r="J66" s="5" t="s">
        <v>57</v>
      </c>
      <c r="K66" s="5"/>
      <c r="L66" s="5"/>
      <c r="M66" s="5"/>
      <c r="R66" s="6"/>
      <c r="S66" s="6"/>
      <c r="X66" s="6"/>
      <c r="Y66" s="6"/>
      <c r="Z66" s="19">
        <f t="shared" si="1"/>
        <v>0</v>
      </c>
      <c r="AA66" s="15"/>
      <c r="AB66" s="15"/>
      <c r="AC66">
        <v>0</v>
      </c>
      <c r="AD66">
        <v>24</v>
      </c>
    </row>
    <row r="67" spans="1:30" ht="12.75">
      <c r="A67">
        <v>31</v>
      </c>
      <c r="B67">
        <v>3</v>
      </c>
      <c r="C67">
        <v>17</v>
      </c>
      <c r="D67" s="4" t="s">
        <v>112</v>
      </c>
      <c r="E67" s="4" t="s">
        <v>113</v>
      </c>
      <c r="F67" s="4" t="s">
        <v>10</v>
      </c>
      <c r="G67" s="26" t="s">
        <v>318</v>
      </c>
      <c r="H67" s="5"/>
      <c r="I67" s="5" t="s">
        <v>57</v>
      </c>
      <c r="J67" s="5" t="s">
        <v>57</v>
      </c>
      <c r="K67" s="5"/>
      <c r="L67" s="5"/>
      <c r="M67" s="5" t="s">
        <v>57</v>
      </c>
      <c r="R67" s="6"/>
      <c r="S67" s="6"/>
      <c r="X67" s="6"/>
      <c r="Y67" s="6"/>
      <c r="Z67" s="19">
        <f t="shared" si="1"/>
        <v>0</v>
      </c>
      <c r="AA67" s="15"/>
      <c r="AB67" s="15"/>
      <c r="AC67">
        <v>0</v>
      </c>
      <c r="AD67">
        <v>24</v>
      </c>
    </row>
    <row r="68" spans="1:30" ht="12.75">
      <c r="A68">
        <v>32</v>
      </c>
      <c r="B68">
        <v>10</v>
      </c>
      <c r="C68">
        <v>17</v>
      </c>
      <c r="D68" s="4" t="s">
        <v>173</v>
      </c>
      <c r="E68" s="4" t="s">
        <v>168</v>
      </c>
      <c r="F68" s="4" t="s">
        <v>10</v>
      </c>
      <c r="G68" s="26" t="s">
        <v>202</v>
      </c>
      <c r="H68" s="5"/>
      <c r="I68" s="5" t="s">
        <v>57</v>
      </c>
      <c r="J68" s="5" t="s">
        <v>57</v>
      </c>
      <c r="K68" s="5"/>
      <c r="L68" s="5"/>
      <c r="M68" s="5"/>
      <c r="R68" s="6"/>
      <c r="S68" s="6"/>
      <c r="X68" s="6"/>
      <c r="Y68" s="6"/>
      <c r="Z68" s="19">
        <f t="shared" si="1"/>
        <v>0</v>
      </c>
      <c r="AA68" s="15"/>
      <c r="AB68" s="15"/>
      <c r="AC68">
        <v>0</v>
      </c>
      <c r="AD68">
        <v>24</v>
      </c>
    </row>
    <row r="69" spans="1:30" ht="12.75">
      <c r="A69">
        <v>33</v>
      </c>
      <c r="B69">
        <v>3</v>
      </c>
      <c r="C69">
        <v>18</v>
      </c>
      <c r="D69" s="4" t="s">
        <v>117</v>
      </c>
      <c r="E69" s="4" t="s">
        <v>118</v>
      </c>
      <c r="F69" s="4" t="s">
        <v>10</v>
      </c>
      <c r="G69" s="26" t="s">
        <v>318</v>
      </c>
      <c r="H69" s="5" t="s">
        <v>57</v>
      </c>
      <c r="I69" s="5" t="s">
        <v>57</v>
      </c>
      <c r="J69" s="5"/>
      <c r="K69" s="5"/>
      <c r="L69" s="5"/>
      <c r="M69" s="5" t="s">
        <v>57</v>
      </c>
      <c r="R69" s="6"/>
      <c r="S69" s="6"/>
      <c r="X69" s="6"/>
      <c r="Y69" s="6"/>
      <c r="Z69" s="19">
        <f t="shared" si="1"/>
        <v>0</v>
      </c>
      <c r="AA69" s="15"/>
      <c r="AB69" s="15"/>
      <c r="AC69">
        <v>0</v>
      </c>
      <c r="AD69">
        <v>24</v>
      </c>
    </row>
  </sheetData>
  <sheetProtection/>
  <mergeCells count="8">
    <mergeCell ref="X2:Y2"/>
    <mergeCell ref="H1:L1"/>
    <mergeCell ref="N1:W1"/>
    <mergeCell ref="T2:U2"/>
    <mergeCell ref="V2:W2"/>
    <mergeCell ref="N2:O2"/>
    <mergeCell ref="P2:Q2"/>
    <mergeCell ref="R2:S2"/>
  </mergeCells>
  <dataValidations count="4">
    <dataValidation type="list" allowBlank="1" showInputMessage="1" showErrorMessage="1" sqref="F68">
      <formula1>$AE$3:$AE$4</formula1>
    </dataValidation>
    <dataValidation type="list" allowBlank="1" showInputMessage="1" showErrorMessage="1" sqref="F36">
      <formula1>#REF!</formula1>
    </dataValidation>
    <dataValidation type="list" allowBlank="1" showInputMessage="1" showErrorMessage="1" sqref="F37:F67">
      <formula1>$AF$3:$AF$4</formula1>
    </dataValidation>
    <dataValidation type="list" allowBlank="1" showInputMessage="1" showErrorMessage="1" sqref="F4:F35">
      <formula1>$AG$3:$AG$4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536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7" sqref="AE7"/>
    </sheetView>
  </sheetViews>
  <sheetFormatPr defaultColWidth="9.140625" defaultRowHeight="12.75"/>
  <cols>
    <col min="1" max="1" width="3.28125" style="0" customWidth="1"/>
    <col min="2" max="3" width="4.7109375" style="0" customWidth="1"/>
    <col min="4" max="4" width="17.00390625" style="0" bestFit="1" customWidth="1"/>
    <col min="6" max="6" width="8.7109375" style="0" customWidth="1"/>
    <col min="7" max="7" width="18.57421875" style="0" customWidth="1"/>
    <col min="8" max="25" width="3.28125" style="0" customWidth="1"/>
    <col min="26" max="28" width="5.421875" style="0" customWidth="1"/>
    <col min="29" max="29" width="5.140625" style="0" customWidth="1"/>
    <col min="30" max="30" width="3.8515625" style="0" customWidth="1"/>
    <col min="31" max="31" width="3.00390625" style="0" bestFit="1" customWidth="1"/>
  </cols>
  <sheetData>
    <row r="1" spans="1:25" ht="20.25">
      <c r="A1" s="2" t="s">
        <v>1</v>
      </c>
      <c r="B1" s="2"/>
      <c r="C1" s="2"/>
      <c r="H1" s="34" t="s">
        <v>21</v>
      </c>
      <c r="I1" s="33"/>
      <c r="J1" s="33"/>
      <c r="K1" s="33"/>
      <c r="L1" s="33"/>
      <c r="M1" s="20"/>
      <c r="N1" s="34" t="s">
        <v>27</v>
      </c>
      <c r="O1" s="33"/>
      <c r="P1" s="33"/>
      <c r="Q1" s="33"/>
      <c r="R1" s="33"/>
      <c r="S1" s="33"/>
      <c r="T1" s="33"/>
      <c r="U1" s="33"/>
      <c r="V1" s="33"/>
      <c r="W1" s="33"/>
      <c r="X1" s="20"/>
      <c r="Y1" s="20"/>
    </row>
    <row r="2" spans="4:30" ht="61.5" customHeight="1">
      <c r="D2" t="s">
        <v>2</v>
      </c>
      <c r="E2" t="s">
        <v>3</v>
      </c>
      <c r="F2" t="s">
        <v>8</v>
      </c>
      <c r="G2" t="s">
        <v>0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55</v>
      </c>
      <c r="N2" s="32" t="s">
        <v>14</v>
      </c>
      <c r="O2" s="32"/>
      <c r="P2" s="32" t="s">
        <v>15</v>
      </c>
      <c r="Q2" s="32"/>
      <c r="R2" s="32" t="s">
        <v>16</v>
      </c>
      <c r="S2" s="33"/>
      <c r="T2" s="32" t="s">
        <v>17</v>
      </c>
      <c r="U2" s="33"/>
      <c r="V2" s="32" t="s">
        <v>18</v>
      </c>
      <c r="W2" s="33"/>
      <c r="X2" s="32" t="s">
        <v>55</v>
      </c>
      <c r="Y2" s="33"/>
      <c r="Z2" s="8" t="s">
        <v>31</v>
      </c>
      <c r="AA2" s="8"/>
      <c r="AB2" s="8"/>
      <c r="AC2" s="8" t="s">
        <v>42</v>
      </c>
      <c r="AD2" s="8" t="s">
        <v>43</v>
      </c>
    </row>
    <row r="3" spans="8:25" ht="24">
      <c r="H3" s="3"/>
      <c r="I3" s="3"/>
      <c r="J3" s="3"/>
      <c r="K3" s="3"/>
      <c r="L3" s="3"/>
      <c r="M3" s="3"/>
      <c r="N3" s="3" t="s">
        <v>28</v>
      </c>
      <c r="O3" s="3" t="s">
        <v>29</v>
      </c>
      <c r="P3" s="3" t="s">
        <v>28</v>
      </c>
      <c r="Q3" s="3" t="s">
        <v>29</v>
      </c>
      <c r="R3" s="7" t="s">
        <v>28</v>
      </c>
      <c r="S3" s="7" t="s">
        <v>29</v>
      </c>
      <c r="T3" s="7" t="s">
        <v>28</v>
      </c>
      <c r="U3" s="7" t="s">
        <v>29</v>
      </c>
      <c r="V3" s="3" t="s">
        <v>28</v>
      </c>
      <c r="W3" s="3" t="s">
        <v>29</v>
      </c>
      <c r="X3" s="3" t="s">
        <v>28</v>
      </c>
      <c r="Y3" s="3" t="s">
        <v>29</v>
      </c>
    </row>
    <row r="4" spans="1:30" ht="12.75">
      <c r="A4">
        <v>1</v>
      </c>
      <c r="B4">
        <v>9</v>
      </c>
      <c r="C4">
        <v>1</v>
      </c>
      <c r="D4" s="22" t="s">
        <v>380</v>
      </c>
      <c r="E4" s="22" t="s">
        <v>381</v>
      </c>
      <c r="F4" s="22" t="s">
        <v>9</v>
      </c>
      <c r="G4" s="28" t="s">
        <v>290</v>
      </c>
      <c r="H4" s="23" t="s">
        <v>57</v>
      </c>
      <c r="I4" s="23" t="s">
        <v>57</v>
      </c>
      <c r="J4" s="23" t="s">
        <v>57</v>
      </c>
      <c r="K4" s="23" t="s">
        <v>57</v>
      </c>
      <c r="L4" s="23" t="s">
        <v>57</v>
      </c>
      <c r="M4" s="23" t="s">
        <v>57</v>
      </c>
      <c r="N4">
        <v>3</v>
      </c>
      <c r="O4">
        <v>16</v>
      </c>
      <c r="P4">
        <v>8</v>
      </c>
      <c r="Q4">
        <v>10</v>
      </c>
      <c r="R4" s="6"/>
      <c r="S4" s="6"/>
      <c r="T4">
        <v>5</v>
      </c>
      <c r="U4" s="4">
        <v>13</v>
      </c>
      <c r="V4" s="15">
        <v>5</v>
      </c>
      <c r="W4">
        <v>13</v>
      </c>
      <c r="X4" s="6"/>
      <c r="Y4" s="6"/>
      <c r="Z4" s="19">
        <f aca="true" t="shared" si="0" ref="Z4:Z33">Q4+O4+S4+U4+W4</f>
        <v>52</v>
      </c>
      <c r="AA4" s="15"/>
      <c r="AB4" s="15"/>
      <c r="AC4">
        <v>42</v>
      </c>
      <c r="AD4">
        <v>2</v>
      </c>
    </row>
    <row r="5" spans="1:30" ht="12.75">
      <c r="A5">
        <v>2</v>
      </c>
      <c r="B5">
        <v>15</v>
      </c>
      <c r="C5">
        <v>2</v>
      </c>
      <c r="D5" s="11" t="s">
        <v>264</v>
      </c>
      <c r="E5" s="11" t="s">
        <v>265</v>
      </c>
      <c r="F5" s="4" t="s">
        <v>9</v>
      </c>
      <c r="G5" s="27" t="s">
        <v>248</v>
      </c>
      <c r="H5" s="12" t="s">
        <v>57</v>
      </c>
      <c r="I5" s="5"/>
      <c r="J5" s="12" t="s">
        <v>57</v>
      </c>
      <c r="K5" s="12" t="s">
        <v>57</v>
      </c>
      <c r="L5" s="12" t="s">
        <v>57</v>
      </c>
      <c r="M5" s="12"/>
      <c r="N5">
        <v>5</v>
      </c>
      <c r="O5">
        <v>13</v>
      </c>
      <c r="R5" s="6"/>
      <c r="S5" s="6"/>
      <c r="T5">
        <v>2</v>
      </c>
      <c r="U5">
        <v>18</v>
      </c>
      <c r="V5">
        <v>3</v>
      </c>
      <c r="W5">
        <v>16</v>
      </c>
      <c r="X5" s="6"/>
      <c r="Y5" s="6"/>
      <c r="Z5" s="19">
        <f t="shared" si="0"/>
        <v>47</v>
      </c>
      <c r="AA5" s="15"/>
      <c r="AB5" s="15"/>
      <c r="AC5">
        <v>47</v>
      </c>
      <c r="AD5">
        <v>1</v>
      </c>
    </row>
    <row r="6" spans="1:30" ht="12.75">
      <c r="A6">
        <v>3</v>
      </c>
      <c r="B6">
        <v>10</v>
      </c>
      <c r="C6">
        <v>10</v>
      </c>
      <c r="D6" s="4" t="s">
        <v>183</v>
      </c>
      <c r="E6" s="4" t="s">
        <v>184</v>
      </c>
      <c r="F6" s="4" t="s">
        <v>9</v>
      </c>
      <c r="G6" s="26" t="s">
        <v>202</v>
      </c>
      <c r="H6" s="5"/>
      <c r="I6" s="5" t="s">
        <v>57</v>
      </c>
      <c r="J6" s="5" t="s">
        <v>57</v>
      </c>
      <c r="K6" s="5" t="s">
        <v>57</v>
      </c>
      <c r="L6" s="5" t="s">
        <v>57</v>
      </c>
      <c r="M6" s="5"/>
      <c r="N6">
        <v>9</v>
      </c>
      <c r="O6">
        <v>8</v>
      </c>
      <c r="P6">
        <v>7</v>
      </c>
      <c r="Q6">
        <v>11</v>
      </c>
      <c r="R6" s="6"/>
      <c r="S6" s="6"/>
      <c r="T6">
        <v>4</v>
      </c>
      <c r="U6">
        <v>14</v>
      </c>
      <c r="V6">
        <v>7</v>
      </c>
      <c r="W6">
        <v>11</v>
      </c>
      <c r="X6" s="6"/>
      <c r="Y6" s="6"/>
      <c r="Z6" s="19">
        <f t="shared" si="0"/>
        <v>44</v>
      </c>
      <c r="AA6" s="15"/>
      <c r="AB6" s="15"/>
      <c r="AC6">
        <v>36</v>
      </c>
      <c r="AD6">
        <v>4</v>
      </c>
    </row>
    <row r="7" spans="1:30" ht="12.75">
      <c r="A7">
        <v>4</v>
      </c>
      <c r="B7">
        <v>15</v>
      </c>
      <c r="C7">
        <v>4</v>
      </c>
      <c r="D7" s="11" t="s">
        <v>246</v>
      </c>
      <c r="E7" s="11" t="s">
        <v>266</v>
      </c>
      <c r="F7" s="4" t="s">
        <v>9</v>
      </c>
      <c r="G7" s="27" t="s">
        <v>248</v>
      </c>
      <c r="H7" s="5"/>
      <c r="I7" s="5"/>
      <c r="J7" s="12" t="s">
        <v>57</v>
      </c>
      <c r="K7" s="12" t="s">
        <v>57</v>
      </c>
      <c r="L7" s="12" t="s">
        <v>57</v>
      </c>
      <c r="M7" s="12" t="s">
        <v>57</v>
      </c>
      <c r="R7" s="6"/>
      <c r="S7" s="6"/>
      <c r="T7">
        <v>1</v>
      </c>
      <c r="U7" s="4">
        <v>20</v>
      </c>
      <c r="V7" s="15">
        <v>1</v>
      </c>
      <c r="W7">
        <v>20</v>
      </c>
      <c r="X7" s="6"/>
      <c r="Y7" s="6"/>
      <c r="Z7" s="19">
        <f t="shared" si="0"/>
        <v>40</v>
      </c>
      <c r="AA7" s="15"/>
      <c r="AB7" s="15"/>
      <c r="AC7">
        <v>40</v>
      </c>
      <c r="AD7">
        <v>3</v>
      </c>
    </row>
    <row r="8" spans="1:30" ht="12.75">
      <c r="A8">
        <v>5</v>
      </c>
      <c r="B8">
        <v>20</v>
      </c>
      <c r="C8">
        <v>5</v>
      </c>
      <c r="D8" s="11" t="s">
        <v>203</v>
      </c>
      <c r="E8" s="11" t="s">
        <v>220</v>
      </c>
      <c r="F8" s="4" t="s">
        <v>9</v>
      </c>
      <c r="G8" s="27" t="s">
        <v>205</v>
      </c>
      <c r="H8" s="12" t="s">
        <v>57</v>
      </c>
      <c r="I8" s="12" t="s">
        <v>57</v>
      </c>
      <c r="J8" s="12" t="s">
        <v>57</v>
      </c>
      <c r="K8" s="5"/>
      <c r="L8" s="12" t="s">
        <v>57</v>
      </c>
      <c r="M8" s="12" t="s">
        <v>57</v>
      </c>
      <c r="N8">
        <v>1</v>
      </c>
      <c r="O8">
        <v>20</v>
      </c>
      <c r="P8">
        <v>3</v>
      </c>
      <c r="Q8">
        <v>16</v>
      </c>
      <c r="R8" s="6"/>
      <c r="S8" s="6"/>
      <c r="X8" s="6"/>
      <c r="Y8" s="6"/>
      <c r="Z8" s="19">
        <f t="shared" si="0"/>
        <v>36</v>
      </c>
      <c r="AA8" s="15"/>
      <c r="AB8" s="15"/>
      <c r="AC8">
        <v>36</v>
      </c>
      <c r="AD8">
        <v>4</v>
      </c>
    </row>
    <row r="9" spans="1:30" ht="12.75">
      <c r="A9">
        <v>6</v>
      </c>
      <c r="B9">
        <v>11</v>
      </c>
      <c r="C9">
        <v>2</v>
      </c>
      <c r="D9" s="11" t="s">
        <v>264</v>
      </c>
      <c r="E9" s="11" t="s">
        <v>308</v>
      </c>
      <c r="F9" s="4" t="s">
        <v>9</v>
      </c>
      <c r="G9" s="27" t="s">
        <v>293</v>
      </c>
      <c r="H9" s="12" t="s">
        <v>57</v>
      </c>
      <c r="I9" s="12" t="s">
        <v>57</v>
      </c>
      <c r="J9" s="12" t="s">
        <v>57</v>
      </c>
      <c r="K9" s="12" t="s">
        <v>57</v>
      </c>
      <c r="L9" s="5"/>
      <c r="M9" s="12" t="s">
        <v>57</v>
      </c>
      <c r="N9">
        <v>6</v>
      </c>
      <c r="O9">
        <v>12</v>
      </c>
      <c r="P9">
        <v>6</v>
      </c>
      <c r="Q9">
        <v>12</v>
      </c>
      <c r="R9" s="6"/>
      <c r="S9" s="6"/>
      <c r="T9">
        <v>7</v>
      </c>
      <c r="U9" s="15">
        <v>11</v>
      </c>
      <c r="X9" s="6"/>
      <c r="Y9" s="6"/>
      <c r="Z9" s="19">
        <f t="shared" si="0"/>
        <v>35</v>
      </c>
      <c r="AA9" s="15"/>
      <c r="AB9" s="15"/>
      <c r="AC9">
        <v>35</v>
      </c>
      <c r="AD9">
        <v>6</v>
      </c>
    </row>
    <row r="10" spans="1:30" ht="12.75">
      <c r="A10">
        <v>7</v>
      </c>
      <c r="B10">
        <v>5</v>
      </c>
      <c r="C10">
        <v>1</v>
      </c>
      <c r="D10" s="4" t="s">
        <v>351</v>
      </c>
      <c r="E10" s="4" t="s">
        <v>352</v>
      </c>
      <c r="F10" s="4" t="s">
        <v>9</v>
      </c>
      <c r="G10" s="26" t="s">
        <v>353</v>
      </c>
      <c r="H10" s="5" t="s">
        <v>57</v>
      </c>
      <c r="I10" s="5"/>
      <c r="J10" s="5" t="s">
        <v>57</v>
      </c>
      <c r="K10" s="5" t="s">
        <v>57</v>
      </c>
      <c r="L10" s="5" t="s">
        <v>57</v>
      </c>
      <c r="M10" s="5" t="s">
        <v>57</v>
      </c>
      <c r="R10" s="6"/>
      <c r="S10" s="6"/>
      <c r="T10">
        <v>3</v>
      </c>
      <c r="U10" s="4">
        <v>16</v>
      </c>
      <c r="V10" s="15">
        <v>2</v>
      </c>
      <c r="W10">
        <v>18</v>
      </c>
      <c r="X10" s="6"/>
      <c r="Y10" s="6"/>
      <c r="Z10" s="19">
        <f t="shared" si="0"/>
        <v>34</v>
      </c>
      <c r="AA10" s="15"/>
      <c r="AB10" s="15"/>
      <c r="AC10">
        <v>34</v>
      </c>
      <c r="AD10">
        <v>7</v>
      </c>
    </row>
    <row r="11" spans="1:30" ht="12.75">
      <c r="A11">
        <v>8</v>
      </c>
      <c r="B11">
        <v>11</v>
      </c>
      <c r="C11">
        <v>4</v>
      </c>
      <c r="D11" s="11" t="s">
        <v>302</v>
      </c>
      <c r="E11" s="11" t="s">
        <v>303</v>
      </c>
      <c r="F11" s="4" t="s">
        <v>9</v>
      </c>
      <c r="G11" s="27" t="s">
        <v>293</v>
      </c>
      <c r="H11" s="12" t="s">
        <v>57</v>
      </c>
      <c r="I11" s="12" t="s">
        <v>57</v>
      </c>
      <c r="J11" s="5"/>
      <c r="K11" s="5"/>
      <c r="L11" s="5"/>
      <c r="M11" s="12" t="s">
        <v>57</v>
      </c>
      <c r="N11">
        <v>4</v>
      </c>
      <c r="O11">
        <v>14</v>
      </c>
      <c r="P11">
        <v>1</v>
      </c>
      <c r="Q11">
        <v>20</v>
      </c>
      <c r="R11" s="6"/>
      <c r="S11" s="6"/>
      <c r="X11" s="6"/>
      <c r="Y11" s="6"/>
      <c r="Z11" s="19">
        <f t="shared" si="0"/>
        <v>34</v>
      </c>
      <c r="AA11" s="15"/>
      <c r="AB11" s="15"/>
      <c r="AC11">
        <v>34</v>
      </c>
      <c r="AD11">
        <v>7</v>
      </c>
    </row>
    <row r="12" spans="1:30" ht="12.75">
      <c r="A12">
        <v>9</v>
      </c>
      <c r="B12">
        <v>4</v>
      </c>
      <c r="C12">
        <v>2</v>
      </c>
      <c r="D12" s="4" t="s">
        <v>62</v>
      </c>
      <c r="E12" s="4" t="s">
        <v>63</v>
      </c>
      <c r="F12" s="4" t="s">
        <v>9</v>
      </c>
      <c r="G12" s="26" t="s">
        <v>6</v>
      </c>
      <c r="H12" s="5" t="s">
        <v>57</v>
      </c>
      <c r="I12" s="5" t="s">
        <v>57</v>
      </c>
      <c r="J12" s="5" t="s">
        <v>57</v>
      </c>
      <c r="K12" s="5" t="s">
        <v>57</v>
      </c>
      <c r="L12" s="5" t="s">
        <v>57</v>
      </c>
      <c r="M12" s="5" t="s">
        <v>57</v>
      </c>
      <c r="N12">
        <v>2</v>
      </c>
      <c r="O12">
        <v>18</v>
      </c>
      <c r="P12">
        <v>4</v>
      </c>
      <c r="Q12">
        <v>14</v>
      </c>
      <c r="R12" s="6"/>
      <c r="S12" s="6"/>
      <c r="U12" s="15"/>
      <c r="V12" s="15"/>
      <c r="X12" s="6"/>
      <c r="Y12" s="6"/>
      <c r="Z12" s="19">
        <f t="shared" si="0"/>
        <v>32</v>
      </c>
      <c r="AA12" s="15"/>
      <c r="AB12" s="15"/>
      <c r="AC12">
        <v>32</v>
      </c>
      <c r="AD12">
        <v>9</v>
      </c>
    </row>
    <row r="13" spans="1:30" ht="12.75">
      <c r="A13">
        <v>10</v>
      </c>
      <c r="B13">
        <v>3</v>
      </c>
      <c r="C13">
        <v>5</v>
      </c>
      <c r="D13" s="4" t="s">
        <v>163</v>
      </c>
      <c r="E13" s="4" t="s">
        <v>157</v>
      </c>
      <c r="F13" s="4" t="s">
        <v>9</v>
      </c>
      <c r="G13" s="26" t="s">
        <v>114</v>
      </c>
      <c r="H13" s="5" t="s">
        <v>57</v>
      </c>
      <c r="I13" s="5" t="s">
        <v>57</v>
      </c>
      <c r="J13" s="5" t="s">
        <v>57</v>
      </c>
      <c r="K13" s="5" t="s">
        <v>57</v>
      </c>
      <c r="L13" s="5" t="s">
        <v>57</v>
      </c>
      <c r="M13" s="5" t="s">
        <v>57</v>
      </c>
      <c r="N13">
        <v>14</v>
      </c>
      <c r="O13">
        <v>3</v>
      </c>
      <c r="P13">
        <v>5</v>
      </c>
      <c r="Q13">
        <v>13</v>
      </c>
      <c r="R13" s="6"/>
      <c r="S13" s="6"/>
      <c r="T13">
        <v>11</v>
      </c>
      <c r="U13" s="4">
        <v>6</v>
      </c>
      <c r="V13" s="15">
        <v>8</v>
      </c>
      <c r="W13">
        <v>10</v>
      </c>
      <c r="X13" s="6"/>
      <c r="Y13" s="6"/>
      <c r="Z13" s="19">
        <f t="shared" si="0"/>
        <v>32</v>
      </c>
      <c r="AA13" s="15"/>
      <c r="AB13" s="15"/>
      <c r="AC13">
        <v>29</v>
      </c>
      <c r="AD13">
        <v>12</v>
      </c>
    </row>
    <row r="14" spans="1:30" ht="12.75">
      <c r="A14">
        <v>11</v>
      </c>
      <c r="B14">
        <v>3</v>
      </c>
      <c r="C14">
        <v>4</v>
      </c>
      <c r="D14" s="4" t="s">
        <v>161</v>
      </c>
      <c r="E14" s="4" t="s">
        <v>162</v>
      </c>
      <c r="F14" s="4" t="s">
        <v>9</v>
      </c>
      <c r="G14" s="26" t="s">
        <v>114</v>
      </c>
      <c r="H14" s="5" t="s">
        <v>57</v>
      </c>
      <c r="I14" s="5" t="s">
        <v>57</v>
      </c>
      <c r="J14" s="5" t="s">
        <v>57</v>
      </c>
      <c r="K14" s="5" t="s">
        <v>57</v>
      </c>
      <c r="L14" s="5" t="s">
        <v>57</v>
      </c>
      <c r="M14" s="5" t="s">
        <v>57</v>
      </c>
      <c r="N14">
        <v>13</v>
      </c>
      <c r="O14">
        <v>4</v>
      </c>
      <c r="R14" s="6"/>
      <c r="S14" s="6"/>
      <c r="T14">
        <v>6</v>
      </c>
      <c r="U14" s="15">
        <v>12</v>
      </c>
      <c r="V14" s="15">
        <v>4</v>
      </c>
      <c r="W14">
        <v>14</v>
      </c>
      <c r="X14" s="6"/>
      <c r="Y14" s="6"/>
      <c r="Z14" s="19">
        <f t="shared" si="0"/>
        <v>30</v>
      </c>
      <c r="AA14" s="15"/>
      <c r="AB14" s="15"/>
      <c r="AC14">
        <v>30</v>
      </c>
      <c r="AD14">
        <v>10</v>
      </c>
    </row>
    <row r="15" spans="1:30" ht="12.75">
      <c r="A15">
        <v>12</v>
      </c>
      <c r="B15">
        <v>10</v>
      </c>
      <c r="C15">
        <v>12</v>
      </c>
      <c r="D15" s="4" t="s">
        <v>187</v>
      </c>
      <c r="E15" s="4" t="s">
        <v>188</v>
      </c>
      <c r="F15" s="4" t="s">
        <v>9</v>
      </c>
      <c r="G15" s="26" t="s">
        <v>202</v>
      </c>
      <c r="H15" s="5" t="s">
        <v>57</v>
      </c>
      <c r="I15" s="5" t="s">
        <v>57</v>
      </c>
      <c r="J15" s="5"/>
      <c r="K15" s="5"/>
      <c r="L15" s="5" t="s">
        <v>57</v>
      </c>
      <c r="M15" s="5" t="s">
        <v>57</v>
      </c>
      <c r="P15">
        <v>2</v>
      </c>
      <c r="Q15">
        <v>18</v>
      </c>
      <c r="R15" s="6"/>
      <c r="S15" s="6"/>
      <c r="V15">
        <v>6</v>
      </c>
      <c r="W15">
        <v>12</v>
      </c>
      <c r="X15" s="6"/>
      <c r="Y15" s="6"/>
      <c r="Z15" s="19">
        <f t="shared" si="0"/>
        <v>30</v>
      </c>
      <c r="AA15" s="15"/>
      <c r="AB15" s="15"/>
      <c r="AC15">
        <v>30</v>
      </c>
      <c r="AD15">
        <v>10</v>
      </c>
    </row>
    <row r="16" spans="1:30" ht="12.75">
      <c r="A16">
        <v>13</v>
      </c>
      <c r="B16">
        <v>10</v>
      </c>
      <c r="C16">
        <v>9</v>
      </c>
      <c r="D16" s="4" t="s">
        <v>189</v>
      </c>
      <c r="E16" s="4" t="s">
        <v>190</v>
      </c>
      <c r="F16" s="4" t="s">
        <v>9</v>
      </c>
      <c r="G16" s="26" t="s">
        <v>202</v>
      </c>
      <c r="H16" s="5" t="s">
        <v>57</v>
      </c>
      <c r="I16" s="5"/>
      <c r="J16" s="5" t="s">
        <v>57</v>
      </c>
      <c r="K16" s="5" t="s">
        <v>57</v>
      </c>
      <c r="L16" s="5" t="s">
        <v>57</v>
      </c>
      <c r="M16" s="5" t="s">
        <v>57</v>
      </c>
      <c r="N16">
        <v>10</v>
      </c>
      <c r="O16">
        <v>7</v>
      </c>
      <c r="R16" s="6"/>
      <c r="S16" s="6"/>
      <c r="T16">
        <v>8</v>
      </c>
      <c r="U16" s="4">
        <v>10</v>
      </c>
      <c r="V16" s="4">
        <v>15</v>
      </c>
      <c r="W16">
        <v>2</v>
      </c>
      <c r="X16" s="6"/>
      <c r="Y16" s="6"/>
      <c r="Z16" s="19">
        <f t="shared" si="0"/>
        <v>19</v>
      </c>
      <c r="AA16" s="15"/>
      <c r="AB16" s="15"/>
      <c r="AC16">
        <v>19</v>
      </c>
      <c r="AD16">
        <v>13</v>
      </c>
    </row>
    <row r="17" spans="1:30" ht="12.75">
      <c r="A17">
        <v>14</v>
      </c>
      <c r="B17">
        <v>15</v>
      </c>
      <c r="C17">
        <v>3</v>
      </c>
      <c r="D17" s="11" t="s">
        <v>270</v>
      </c>
      <c r="E17" s="11" t="s">
        <v>271</v>
      </c>
      <c r="F17" s="4" t="s">
        <v>9</v>
      </c>
      <c r="G17" s="27" t="s">
        <v>248</v>
      </c>
      <c r="H17" s="5"/>
      <c r="I17" s="5"/>
      <c r="J17" s="5" t="s">
        <v>57</v>
      </c>
      <c r="K17" s="5" t="s">
        <v>57</v>
      </c>
      <c r="L17" s="5" t="s">
        <v>57</v>
      </c>
      <c r="M17" s="5" t="s">
        <v>57</v>
      </c>
      <c r="R17" s="6"/>
      <c r="S17" s="6"/>
      <c r="T17">
        <v>9</v>
      </c>
      <c r="U17" s="4">
        <v>8</v>
      </c>
      <c r="V17" s="15">
        <v>9</v>
      </c>
      <c r="W17">
        <v>8</v>
      </c>
      <c r="X17" s="6"/>
      <c r="Y17" s="6"/>
      <c r="Z17" s="19">
        <f t="shared" si="0"/>
        <v>16</v>
      </c>
      <c r="AA17" s="15"/>
      <c r="AB17" s="15"/>
      <c r="AC17">
        <v>16</v>
      </c>
      <c r="AD17">
        <v>14</v>
      </c>
    </row>
    <row r="18" spans="1:30" ht="12.75">
      <c r="A18">
        <v>15</v>
      </c>
      <c r="B18">
        <v>4</v>
      </c>
      <c r="C18">
        <v>1</v>
      </c>
      <c r="D18" s="4" t="s">
        <v>64</v>
      </c>
      <c r="E18" s="4" t="s">
        <v>65</v>
      </c>
      <c r="F18" s="4" t="s">
        <v>9</v>
      </c>
      <c r="G18" s="26" t="s">
        <v>6</v>
      </c>
      <c r="H18" s="5" t="s">
        <v>57</v>
      </c>
      <c r="I18" s="5" t="s">
        <v>57</v>
      </c>
      <c r="J18" s="5" t="s">
        <v>57</v>
      </c>
      <c r="K18" s="5" t="s">
        <v>57</v>
      </c>
      <c r="L18" s="5" t="s">
        <v>57</v>
      </c>
      <c r="M18" s="5" t="s">
        <v>57</v>
      </c>
      <c r="R18" s="6"/>
      <c r="S18" s="6"/>
      <c r="T18">
        <v>12</v>
      </c>
      <c r="U18" s="15">
        <v>5</v>
      </c>
      <c r="V18" s="15">
        <v>10</v>
      </c>
      <c r="W18">
        <v>7</v>
      </c>
      <c r="X18" s="6"/>
      <c r="Y18" s="6"/>
      <c r="Z18" s="19">
        <f t="shared" si="0"/>
        <v>12</v>
      </c>
      <c r="AA18" s="15"/>
      <c r="AB18" s="15"/>
      <c r="AC18">
        <v>12</v>
      </c>
      <c r="AD18">
        <v>15</v>
      </c>
    </row>
    <row r="19" spans="1:30" ht="12.75">
      <c r="A19">
        <v>16</v>
      </c>
      <c r="B19">
        <v>10</v>
      </c>
      <c r="C19">
        <v>11</v>
      </c>
      <c r="D19" s="4" t="s">
        <v>191</v>
      </c>
      <c r="E19" s="4" t="s">
        <v>192</v>
      </c>
      <c r="F19" s="4" t="s">
        <v>9</v>
      </c>
      <c r="G19" s="26" t="s">
        <v>202</v>
      </c>
      <c r="H19" s="5"/>
      <c r="I19" s="5" t="s">
        <v>57</v>
      </c>
      <c r="J19" s="5" t="s">
        <v>57</v>
      </c>
      <c r="K19" s="5" t="s">
        <v>57</v>
      </c>
      <c r="L19" s="5" t="s">
        <v>57</v>
      </c>
      <c r="M19" s="5" t="s">
        <v>57</v>
      </c>
      <c r="R19" s="6"/>
      <c r="S19" s="6"/>
      <c r="T19">
        <v>10</v>
      </c>
      <c r="U19" s="4">
        <v>7</v>
      </c>
      <c r="V19" s="15">
        <v>12</v>
      </c>
      <c r="W19">
        <v>5</v>
      </c>
      <c r="X19" s="6"/>
      <c r="Y19" s="6"/>
      <c r="Z19" s="19">
        <f t="shared" si="0"/>
        <v>12</v>
      </c>
      <c r="AA19" s="15"/>
      <c r="AB19" s="15"/>
      <c r="AC19">
        <v>12</v>
      </c>
      <c r="AD19">
        <v>15</v>
      </c>
    </row>
    <row r="20" spans="1:30" ht="12.75">
      <c r="A20">
        <v>17</v>
      </c>
      <c r="B20">
        <v>20</v>
      </c>
      <c r="C20">
        <v>6</v>
      </c>
      <c r="D20" s="11" t="s">
        <v>217</v>
      </c>
      <c r="E20" s="11" t="s">
        <v>218</v>
      </c>
      <c r="F20" s="4" t="s">
        <v>9</v>
      </c>
      <c r="G20" s="27" t="s">
        <v>205</v>
      </c>
      <c r="H20" s="12" t="s">
        <v>57</v>
      </c>
      <c r="I20" s="12" t="s">
        <v>57</v>
      </c>
      <c r="J20" s="12" t="s">
        <v>57</v>
      </c>
      <c r="K20" s="5"/>
      <c r="L20" s="5"/>
      <c r="M20" s="12" t="s">
        <v>57</v>
      </c>
      <c r="N20">
        <v>7</v>
      </c>
      <c r="O20">
        <v>11</v>
      </c>
      <c r="R20" s="6"/>
      <c r="S20" s="6"/>
      <c r="U20" s="15"/>
      <c r="X20" s="6"/>
      <c r="Y20" s="6"/>
      <c r="Z20" s="19">
        <f t="shared" si="0"/>
        <v>11</v>
      </c>
      <c r="AA20" s="15"/>
      <c r="AB20" s="15"/>
      <c r="AC20">
        <v>11</v>
      </c>
      <c r="AD20">
        <v>17</v>
      </c>
    </row>
    <row r="21" spans="1:30" ht="12.75">
      <c r="A21">
        <v>18</v>
      </c>
      <c r="B21">
        <v>2</v>
      </c>
      <c r="C21">
        <v>8</v>
      </c>
      <c r="D21" s="4" t="s">
        <v>278</v>
      </c>
      <c r="E21" s="4" t="s">
        <v>279</v>
      </c>
      <c r="F21" s="4" t="s">
        <v>9</v>
      </c>
      <c r="G21" s="27" t="s">
        <v>382</v>
      </c>
      <c r="H21" s="5" t="s">
        <v>57</v>
      </c>
      <c r="I21" s="5" t="s">
        <v>57</v>
      </c>
      <c r="J21" s="5" t="s">
        <v>57</v>
      </c>
      <c r="K21" s="5" t="s">
        <v>57</v>
      </c>
      <c r="L21" s="5" t="s">
        <v>57</v>
      </c>
      <c r="M21" s="5" t="s">
        <v>57</v>
      </c>
      <c r="N21">
        <v>8</v>
      </c>
      <c r="O21">
        <v>10</v>
      </c>
      <c r="R21" s="6"/>
      <c r="S21" s="6"/>
      <c r="U21" s="15"/>
      <c r="V21" s="15"/>
      <c r="X21" s="6"/>
      <c r="Y21" s="6"/>
      <c r="Z21" s="19">
        <f t="shared" si="0"/>
        <v>10</v>
      </c>
      <c r="AA21" s="15"/>
      <c r="AB21" s="15"/>
      <c r="AC21">
        <v>10</v>
      </c>
      <c r="AD21">
        <v>18</v>
      </c>
    </row>
    <row r="22" spans="1:30" ht="12.75">
      <c r="A22">
        <v>19</v>
      </c>
      <c r="B22">
        <v>4</v>
      </c>
      <c r="C22">
        <v>3</v>
      </c>
      <c r="D22" s="4" t="s">
        <v>60</v>
      </c>
      <c r="E22" s="4" t="s">
        <v>61</v>
      </c>
      <c r="F22" s="4" t="s">
        <v>9</v>
      </c>
      <c r="G22" s="26" t="s">
        <v>6</v>
      </c>
      <c r="H22" s="5" t="s">
        <v>57</v>
      </c>
      <c r="I22" s="5"/>
      <c r="J22" s="5" t="s">
        <v>57</v>
      </c>
      <c r="K22" s="5" t="s">
        <v>57</v>
      </c>
      <c r="L22" s="5" t="s">
        <v>57</v>
      </c>
      <c r="M22" s="5" t="s">
        <v>57</v>
      </c>
      <c r="R22" s="6"/>
      <c r="S22" s="6"/>
      <c r="T22">
        <v>14</v>
      </c>
      <c r="U22" s="4">
        <v>3</v>
      </c>
      <c r="V22" s="4">
        <v>11</v>
      </c>
      <c r="W22">
        <v>6</v>
      </c>
      <c r="X22" s="6"/>
      <c r="Y22" s="6"/>
      <c r="Z22" s="19">
        <f t="shared" si="0"/>
        <v>9</v>
      </c>
      <c r="AA22" s="15"/>
      <c r="AB22" s="15"/>
      <c r="AC22">
        <v>9</v>
      </c>
      <c r="AD22">
        <v>19</v>
      </c>
    </row>
    <row r="23" spans="1:30" ht="12.75">
      <c r="A23">
        <v>20</v>
      </c>
      <c r="B23">
        <v>18</v>
      </c>
      <c r="C23">
        <v>2</v>
      </c>
      <c r="D23" s="4" t="s">
        <v>58</v>
      </c>
      <c r="E23" s="4" t="s">
        <v>59</v>
      </c>
      <c r="F23" s="4" t="s">
        <v>9</v>
      </c>
      <c r="G23" s="26" t="s">
        <v>56</v>
      </c>
      <c r="H23" s="5" t="s">
        <v>57</v>
      </c>
      <c r="I23" s="5" t="s">
        <v>57</v>
      </c>
      <c r="J23" s="5" t="s">
        <v>57</v>
      </c>
      <c r="K23" s="5"/>
      <c r="L23" s="5"/>
      <c r="M23" s="5" t="s">
        <v>57</v>
      </c>
      <c r="N23">
        <v>12</v>
      </c>
      <c r="O23">
        <v>5</v>
      </c>
      <c r="R23" s="6"/>
      <c r="S23" s="6"/>
      <c r="U23" s="15"/>
      <c r="X23" s="6"/>
      <c r="Y23" s="6"/>
      <c r="Z23" s="19">
        <f t="shared" si="0"/>
        <v>5</v>
      </c>
      <c r="AA23" s="15"/>
      <c r="AB23" s="15"/>
      <c r="AC23">
        <v>5</v>
      </c>
      <c r="AD23">
        <v>20</v>
      </c>
    </row>
    <row r="24" spans="1:30" ht="12.75">
      <c r="A24">
        <v>21</v>
      </c>
      <c r="B24">
        <v>20</v>
      </c>
      <c r="C24">
        <v>4</v>
      </c>
      <c r="D24" s="11" t="s">
        <v>316</v>
      </c>
      <c r="E24" s="11" t="s">
        <v>219</v>
      </c>
      <c r="F24" s="4" t="s">
        <v>9</v>
      </c>
      <c r="G24" s="27" t="s">
        <v>205</v>
      </c>
      <c r="H24" s="5"/>
      <c r="I24" s="5"/>
      <c r="J24" s="12"/>
      <c r="K24" s="5"/>
      <c r="L24" s="12" t="s">
        <v>57</v>
      </c>
      <c r="M24" s="12" t="s">
        <v>57</v>
      </c>
      <c r="R24" s="6"/>
      <c r="S24" s="6"/>
      <c r="V24">
        <v>13</v>
      </c>
      <c r="W24">
        <v>4</v>
      </c>
      <c r="X24" s="6"/>
      <c r="Y24" s="6"/>
      <c r="Z24" s="19">
        <f t="shared" si="0"/>
        <v>4</v>
      </c>
      <c r="AA24" s="15"/>
      <c r="AB24" s="15"/>
      <c r="AC24">
        <v>4</v>
      </c>
      <c r="AD24">
        <v>21</v>
      </c>
    </row>
    <row r="25" spans="1:30" ht="12.75">
      <c r="A25">
        <v>22</v>
      </c>
      <c r="B25">
        <v>10</v>
      </c>
      <c r="C25">
        <v>8</v>
      </c>
      <c r="D25" s="4" t="s">
        <v>185</v>
      </c>
      <c r="E25" s="4" t="s">
        <v>186</v>
      </c>
      <c r="F25" s="4" t="s">
        <v>9</v>
      </c>
      <c r="G25" s="26" t="s">
        <v>202</v>
      </c>
      <c r="H25" s="5" t="s">
        <v>57</v>
      </c>
      <c r="I25" s="5" t="s">
        <v>57</v>
      </c>
      <c r="J25" s="5" t="s">
        <v>57</v>
      </c>
      <c r="K25" s="5" t="s">
        <v>57</v>
      </c>
      <c r="L25" s="5"/>
      <c r="M25" s="5" t="s">
        <v>57</v>
      </c>
      <c r="R25" s="6"/>
      <c r="S25" s="6"/>
      <c r="T25">
        <v>13</v>
      </c>
      <c r="U25">
        <v>4</v>
      </c>
      <c r="X25" s="6"/>
      <c r="Y25" s="6"/>
      <c r="Z25" s="19">
        <f t="shared" si="0"/>
        <v>4</v>
      </c>
      <c r="AA25" s="15"/>
      <c r="AB25" s="15"/>
      <c r="AC25">
        <v>4</v>
      </c>
      <c r="AD25">
        <v>21</v>
      </c>
    </row>
    <row r="26" spans="1:30" ht="12.75">
      <c r="A26">
        <v>23</v>
      </c>
      <c r="B26">
        <v>11</v>
      </c>
      <c r="C26">
        <v>5</v>
      </c>
      <c r="D26" s="11" t="s">
        <v>304</v>
      </c>
      <c r="E26" s="11" t="s">
        <v>305</v>
      </c>
      <c r="F26" s="4" t="s">
        <v>9</v>
      </c>
      <c r="G26" s="27" t="s">
        <v>293</v>
      </c>
      <c r="H26" s="5"/>
      <c r="I26" s="5"/>
      <c r="J26" s="12" t="s">
        <v>57</v>
      </c>
      <c r="K26" s="5"/>
      <c r="L26" s="12" t="s">
        <v>57</v>
      </c>
      <c r="M26" s="5"/>
      <c r="N26">
        <v>15</v>
      </c>
      <c r="O26">
        <v>2</v>
      </c>
      <c r="R26" s="6"/>
      <c r="S26" s="6"/>
      <c r="T26">
        <v>15</v>
      </c>
      <c r="U26">
        <v>2</v>
      </c>
      <c r="X26" s="6"/>
      <c r="Y26" s="6"/>
      <c r="Z26" s="19">
        <f t="shared" si="0"/>
        <v>4</v>
      </c>
      <c r="AA26" s="15"/>
      <c r="AB26" s="15"/>
      <c r="AC26">
        <v>4</v>
      </c>
      <c r="AD26">
        <v>21</v>
      </c>
    </row>
    <row r="27" spans="1:30" ht="12.75">
      <c r="A27">
        <v>24</v>
      </c>
      <c r="B27">
        <v>13</v>
      </c>
      <c r="C27">
        <v>1</v>
      </c>
      <c r="D27" s="11" t="s">
        <v>164</v>
      </c>
      <c r="E27" s="11" t="s">
        <v>165</v>
      </c>
      <c r="F27" s="4" t="s">
        <v>9</v>
      </c>
      <c r="G27" s="26" t="s">
        <v>166</v>
      </c>
      <c r="H27" s="5"/>
      <c r="I27" s="5"/>
      <c r="J27" s="5" t="s">
        <v>57</v>
      </c>
      <c r="K27" s="5"/>
      <c r="L27" s="5" t="s">
        <v>57</v>
      </c>
      <c r="M27" s="5"/>
      <c r="R27" s="6"/>
      <c r="S27" s="6"/>
      <c r="V27">
        <v>14</v>
      </c>
      <c r="W27">
        <v>3</v>
      </c>
      <c r="X27" s="6"/>
      <c r="Y27" s="6"/>
      <c r="Z27" s="19">
        <f t="shared" si="0"/>
        <v>3</v>
      </c>
      <c r="AA27" s="15"/>
      <c r="AB27" s="15"/>
      <c r="AC27">
        <v>3</v>
      </c>
      <c r="AD27">
        <v>24</v>
      </c>
    </row>
    <row r="28" spans="1:30" ht="12.75">
      <c r="A28">
        <v>25</v>
      </c>
      <c r="B28">
        <v>7</v>
      </c>
      <c r="C28">
        <v>8</v>
      </c>
      <c r="D28" s="4" t="s">
        <v>75</v>
      </c>
      <c r="E28" s="4" t="s">
        <v>76</v>
      </c>
      <c r="F28" s="4" t="s">
        <v>9</v>
      </c>
      <c r="G28" s="26" t="s">
        <v>23</v>
      </c>
      <c r="H28" s="5" t="s">
        <v>57</v>
      </c>
      <c r="I28" s="5" t="s">
        <v>57</v>
      </c>
      <c r="J28" s="5" t="s">
        <v>57</v>
      </c>
      <c r="K28" s="5" t="s">
        <v>57</v>
      </c>
      <c r="L28" s="5" t="s">
        <v>57</v>
      </c>
      <c r="M28" s="5" t="s">
        <v>57</v>
      </c>
      <c r="R28" s="6"/>
      <c r="S28" s="6"/>
      <c r="T28">
        <v>16</v>
      </c>
      <c r="U28" s="15">
        <v>1</v>
      </c>
      <c r="V28" s="15"/>
      <c r="X28" s="6"/>
      <c r="Y28" s="6"/>
      <c r="Z28" s="19">
        <f t="shared" si="0"/>
        <v>1</v>
      </c>
      <c r="AA28" s="15"/>
      <c r="AB28" s="15"/>
      <c r="AC28">
        <v>1</v>
      </c>
      <c r="AD28">
        <v>25</v>
      </c>
    </row>
    <row r="29" spans="1:30" ht="12.75">
      <c r="A29">
        <v>26</v>
      </c>
      <c r="B29">
        <v>7</v>
      </c>
      <c r="C29">
        <v>9</v>
      </c>
      <c r="D29" s="4" t="s">
        <v>77</v>
      </c>
      <c r="E29" s="4" t="s">
        <v>78</v>
      </c>
      <c r="F29" s="4" t="s">
        <v>9</v>
      </c>
      <c r="G29" s="26" t="s">
        <v>23</v>
      </c>
      <c r="H29" s="5" t="s">
        <v>57</v>
      </c>
      <c r="I29" s="5" t="s">
        <v>57</v>
      </c>
      <c r="J29" s="5" t="s">
        <v>57</v>
      </c>
      <c r="K29" s="5" t="s">
        <v>57</v>
      </c>
      <c r="L29" s="5" t="s">
        <v>57</v>
      </c>
      <c r="M29" s="5" t="s">
        <v>57</v>
      </c>
      <c r="N29">
        <v>16</v>
      </c>
      <c r="O29">
        <v>1</v>
      </c>
      <c r="R29" s="6"/>
      <c r="S29" s="6"/>
      <c r="U29" s="15"/>
      <c r="V29" s="15"/>
      <c r="X29" s="6"/>
      <c r="Y29" s="6"/>
      <c r="Z29" s="19">
        <f t="shared" si="0"/>
        <v>1</v>
      </c>
      <c r="AA29" s="15"/>
      <c r="AB29" s="15"/>
      <c r="AC29">
        <v>1</v>
      </c>
      <c r="AD29">
        <v>25</v>
      </c>
    </row>
    <row r="30" spans="1:30" ht="12.75">
      <c r="A30">
        <v>27</v>
      </c>
      <c r="B30">
        <v>12</v>
      </c>
      <c r="C30">
        <v>1</v>
      </c>
      <c r="D30" s="4" t="s">
        <v>72</v>
      </c>
      <c r="E30" s="4" t="s">
        <v>73</v>
      </c>
      <c r="F30" s="4" t="s">
        <v>9</v>
      </c>
      <c r="G30" s="26" t="s">
        <v>74</v>
      </c>
      <c r="H30" s="5" t="s">
        <v>57</v>
      </c>
      <c r="I30" s="5" t="s">
        <v>57</v>
      </c>
      <c r="J30" s="5" t="s">
        <v>57</v>
      </c>
      <c r="K30" s="5" t="s">
        <v>57</v>
      </c>
      <c r="L30" s="5" t="s">
        <v>57</v>
      </c>
      <c r="M30" s="5" t="s">
        <v>57</v>
      </c>
      <c r="R30" s="6"/>
      <c r="S30" s="6"/>
      <c r="U30" s="4"/>
      <c r="V30" s="15"/>
      <c r="X30" s="6"/>
      <c r="Y30" s="6"/>
      <c r="Z30" s="19">
        <f t="shared" si="0"/>
        <v>0</v>
      </c>
      <c r="AA30" s="15"/>
      <c r="AB30" s="15"/>
      <c r="AC30">
        <v>0</v>
      </c>
      <c r="AD30">
        <v>27</v>
      </c>
    </row>
    <row r="31" spans="1:30" ht="12.75">
      <c r="A31">
        <v>28</v>
      </c>
      <c r="B31">
        <v>11</v>
      </c>
      <c r="C31">
        <v>3</v>
      </c>
      <c r="D31" s="11" t="s">
        <v>306</v>
      </c>
      <c r="E31" s="11" t="s">
        <v>307</v>
      </c>
      <c r="F31" s="4" t="s">
        <v>9</v>
      </c>
      <c r="G31" s="27" t="s">
        <v>293</v>
      </c>
      <c r="H31" s="12" t="s">
        <v>57</v>
      </c>
      <c r="I31" s="5"/>
      <c r="J31" s="5"/>
      <c r="K31" s="12" t="s">
        <v>57</v>
      </c>
      <c r="L31" s="12" t="s">
        <v>57</v>
      </c>
      <c r="M31" s="12" t="s">
        <v>57</v>
      </c>
      <c r="R31" s="6"/>
      <c r="S31" s="6"/>
      <c r="U31" s="4"/>
      <c r="V31" s="15"/>
      <c r="X31" s="6"/>
      <c r="Y31" s="6"/>
      <c r="Z31" s="19">
        <f t="shared" si="0"/>
        <v>0</v>
      </c>
      <c r="AA31" s="15"/>
      <c r="AB31" s="15"/>
      <c r="AC31">
        <v>0</v>
      </c>
      <c r="AD31">
        <v>27</v>
      </c>
    </row>
    <row r="32" spans="1:30" ht="12.75">
      <c r="A32">
        <v>29</v>
      </c>
      <c r="B32">
        <v>20</v>
      </c>
      <c r="C32">
        <v>8</v>
      </c>
      <c r="D32" s="11" t="s">
        <v>221</v>
      </c>
      <c r="E32" s="11" t="s">
        <v>222</v>
      </c>
      <c r="F32" s="4" t="s">
        <v>9</v>
      </c>
      <c r="G32" s="27" t="s">
        <v>205</v>
      </c>
      <c r="H32" s="12" t="s">
        <v>57</v>
      </c>
      <c r="I32" s="5"/>
      <c r="J32" s="12" t="s">
        <v>57</v>
      </c>
      <c r="K32" s="5"/>
      <c r="L32" s="5"/>
      <c r="M32" s="12" t="s">
        <v>57</v>
      </c>
      <c r="R32" s="6"/>
      <c r="S32" s="6"/>
      <c r="X32" s="6"/>
      <c r="Y32" s="6"/>
      <c r="Z32" s="19">
        <f t="shared" si="0"/>
        <v>0</v>
      </c>
      <c r="AA32" s="15"/>
      <c r="AB32" s="15"/>
      <c r="AC32">
        <v>0</v>
      </c>
      <c r="AD32">
        <v>27</v>
      </c>
    </row>
    <row r="33" spans="1:30" ht="12.75">
      <c r="A33">
        <v>30</v>
      </c>
      <c r="B33">
        <v>20</v>
      </c>
      <c r="C33">
        <v>7</v>
      </c>
      <c r="D33" s="11" t="s">
        <v>314</v>
      </c>
      <c r="E33" s="11" t="s">
        <v>315</v>
      </c>
      <c r="F33" s="4" t="s">
        <v>9</v>
      </c>
      <c r="G33" s="27" t="s">
        <v>205</v>
      </c>
      <c r="H33" s="12" t="s">
        <v>57</v>
      </c>
      <c r="I33" s="12" t="s">
        <v>57</v>
      </c>
      <c r="J33" s="12" t="s">
        <v>57</v>
      </c>
      <c r="K33" s="5"/>
      <c r="L33" s="5"/>
      <c r="M33" s="5"/>
      <c r="R33" s="6"/>
      <c r="S33" s="6"/>
      <c r="X33" s="6"/>
      <c r="Y33" s="6"/>
      <c r="Z33" s="19">
        <f t="shared" si="0"/>
        <v>0</v>
      </c>
      <c r="AA33" s="15"/>
      <c r="AB33" s="15"/>
      <c r="AC33">
        <v>0</v>
      </c>
      <c r="AD33">
        <v>27</v>
      </c>
    </row>
    <row r="34" spans="2:28" ht="12.75">
      <c r="B34" s="14"/>
      <c r="C34" s="14"/>
      <c r="D34" s="9"/>
      <c r="E34" s="9"/>
      <c r="F34" s="9"/>
      <c r="G34" s="9"/>
      <c r="H34" s="10"/>
      <c r="I34" s="10"/>
      <c r="J34" s="10"/>
      <c r="K34" s="10"/>
      <c r="L34" s="10"/>
      <c r="M34" s="10"/>
      <c r="Z34" s="19"/>
      <c r="AA34" s="15"/>
      <c r="AB34" s="15"/>
    </row>
    <row r="35" spans="1:30" ht="12.75">
      <c r="A35">
        <v>1</v>
      </c>
      <c r="B35">
        <v>10</v>
      </c>
      <c r="C35">
        <v>22</v>
      </c>
      <c r="D35" s="4" t="s">
        <v>171</v>
      </c>
      <c r="E35" s="4" t="s">
        <v>172</v>
      </c>
      <c r="F35" s="4" t="s">
        <v>10</v>
      </c>
      <c r="G35" s="26" t="s">
        <v>202</v>
      </c>
      <c r="H35" s="5" t="s">
        <v>57</v>
      </c>
      <c r="I35" s="5" t="s">
        <v>57</v>
      </c>
      <c r="J35" s="5" t="s">
        <v>57</v>
      </c>
      <c r="K35" s="5" t="s">
        <v>57</v>
      </c>
      <c r="L35" s="5" t="s">
        <v>57</v>
      </c>
      <c r="M35" s="5" t="s">
        <v>57</v>
      </c>
      <c r="N35">
        <v>1</v>
      </c>
      <c r="O35">
        <v>20</v>
      </c>
      <c r="P35">
        <v>3</v>
      </c>
      <c r="Q35">
        <v>16</v>
      </c>
      <c r="R35" s="6"/>
      <c r="S35" s="6"/>
      <c r="T35">
        <v>3</v>
      </c>
      <c r="U35">
        <v>16</v>
      </c>
      <c r="V35">
        <v>9</v>
      </c>
      <c r="W35">
        <v>8</v>
      </c>
      <c r="X35" s="6"/>
      <c r="Y35" s="6"/>
      <c r="Z35" s="19">
        <f aca="true" t="shared" si="1" ref="Z35:Z66">Q35+O35+S35+U35+W35</f>
        <v>60</v>
      </c>
      <c r="AA35" s="15"/>
      <c r="AB35" s="15"/>
      <c r="AC35">
        <v>52</v>
      </c>
      <c r="AD35">
        <v>1</v>
      </c>
    </row>
    <row r="36" spans="1:30" ht="12.75">
      <c r="A36">
        <v>2</v>
      </c>
      <c r="B36">
        <v>9</v>
      </c>
      <c r="C36">
        <v>5</v>
      </c>
      <c r="D36" s="22" t="s">
        <v>373</v>
      </c>
      <c r="E36" s="22" t="s">
        <v>374</v>
      </c>
      <c r="F36" s="22" t="s">
        <v>10</v>
      </c>
      <c r="G36" s="28" t="s">
        <v>368</v>
      </c>
      <c r="H36" s="23" t="s">
        <v>57</v>
      </c>
      <c r="I36" s="23" t="s">
        <v>57</v>
      </c>
      <c r="J36" s="23" t="s">
        <v>57</v>
      </c>
      <c r="K36" s="23" t="s">
        <v>57</v>
      </c>
      <c r="L36" s="23" t="s">
        <v>57</v>
      </c>
      <c r="M36" s="21"/>
      <c r="N36">
        <v>3</v>
      </c>
      <c r="O36">
        <v>16</v>
      </c>
      <c r="R36" s="6"/>
      <c r="S36" s="6"/>
      <c r="T36">
        <v>4</v>
      </c>
      <c r="U36">
        <v>14</v>
      </c>
      <c r="V36">
        <v>6</v>
      </c>
      <c r="W36">
        <v>12</v>
      </c>
      <c r="X36" s="6"/>
      <c r="Y36" s="6"/>
      <c r="Z36" s="19">
        <f t="shared" si="1"/>
        <v>42</v>
      </c>
      <c r="AA36" s="15"/>
      <c r="AB36" s="15"/>
      <c r="AC36">
        <v>42</v>
      </c>
      <c r="AD36">
        <v>2</v>
      </c>
    </row>
    <row r="37" spans="1:29" ht="12.75">
      <c r="A37">
        <v>3</v>
      </c>
      <c r="B37">
        <v>21</v>
      </c>
      <c r="C37">
        <v>2</v>
      </c>
      <c r="D37" s="4" t="s">
        <v>393</v>
      </c>
      <c r="E37" s="4" t="s">
        <v>226</v>
      </c>
      <c r="F37" s="4" t="s">
        <v>10</v>
      </c>
      <c r="G37" s="26" t="s">
        <v>400</v>
      </c>
      <c r="H37" s="5" t="s">
        <v>57</v>
      </c>
      <c r="I37" s="5" t="s">
        <v>57</v>
      </c>
      <c r="M37" t="s">
        <v>57</v>
      </c>
      <c r="N37">
        <v>2</v>
      </c>
      <c r="O37">
        <v>18</v>
      </c>
      <c r="P37">
        <v>1</v>
      </c>
      <c r="Q37">
        <v>20</v>
      </c>
      <c r="R37" s="6"/>
      <c r="S37" s="6"/>
      <c r="X37" s="6"/>
      <c r="Y37" s="6"/>
      <c r="Z37" s="19">
        <f t="shared" si="1"/>
        <v>38</v>
      </c>
      <c r="AA37" s="15"/>
      <c r="AB37" s="15"/>
      <c r="AC37">
        <v>38</v>
      </c>
    </row>
    <row r="38" spans="1:30" ht="12.75">
      <c r="A38">
        <v>4</v>
      </c>
      <c r="B38">
        <v>10</v>
      </c>
      <c r="C38">
        <v>20</v>
      </c>
      <c r="D38" s="4" t="s">
        <v>167</v>
      </c>
      <c r="E38" s="4" t="s">
        <v>168</v>
      </c>
      <c r="F38" s="4" t="s">
        <v>10</v>
      </c>
      <c r="G38" s="26" t="s">
        <v>202</v>
      </c>
      <c r="H38" s="5"/>
      <c r="I38" s="5" t="s">
        <v>57</v>
      </c>
      <c r="J38" s="5" t="s">
        <v>57</v>
      </c>
      <c r="K38" s="5" t="s">
        <v>57</v>
      </c>
      <c r="L38" s="5" t="s">
        <v>57</v>
      </c>
      <c r="M38" s="5" t="s">
        <v>57</v>
      </c>
      <c r="R38" s="6"/>
      <c r="S38" s="6"/>
      <c r="T38">
        <v>2</v>
      </c>
      <c r="U38">
        <v>18</v>
      </c>
      <c r="V38">
        <v>3</v>
      </c>
      <c r="W38">
        <v>16</v>
      </c>
      <c r="X38" s="6"/>
      <c r="Y38" s="6"/>
      <c r="Z38" s="19">
        <f t="shared" si="1"/>
        <v>34</v>
      </c>
      <c r="AA38" s="15"/>
      <c r="AB38" s="15"/>
      <c r="AC38">
        <v>34</v>
      </c>
      <c r="AD38">
        <v>3</v>
      </c>
    </row>
    <row r="39" spans="1:30" ht="12.75">
      <c r="A39">
        <v>5</v>
      </c>
      <c r="B39">
        <v>15</v>
      </c>
      <c r="C39">
        <v>6</v>
      </c>
      <c r="D39" s="11" t="s">
        <v>246</v>
      </c>
      <c r="E39" s="11" t="s">
        <v>247</v>
      </c>
      <c r="F39" s="4" t="s">
        <v>10</v>
      </c>
      <c r="G39" s="27" t="s">
        <v>248</v>
      </c>
      <c r="H39" s="5"/>
      <c r="I39" s="5"/>
      <c r="J39" s="12" t="s">
        <v>57</v>
      </c>
      <c r="K39" s="12" t="s">
        <v>57</v>
      </c>
      <c r="L39" s="12" t="s">
        <v>57</v>
      </c>
      <c r="M39" s="12" t="s">
        <v>57</v>
      </c>
      <c r="R39" s="6"/>
      <c r="S39" s="6"/>
      <c r="T39">
        <v>1</v>
      </c>
      <c r="U39">
        <v>20</v>
      </c>
      <c r="V39">
        <v>5</v>
      </c>
      <c r="W39">
        <v>13</v>
      </c>
      <c r="X39" s="6"/>
      <c r="Y39" s="6"/>
      <c r="Z39" s="19">
        <f t="shared" si="1"/>
        <v>33</v>
      </c>
      <c r="AA39" s="15"/>
      <c r="AB39" s="15"/>
      <c r="AC39">
        <v>33</v>
      </c>
      <c r="AD39">
        <v>4</v>
      </c>
    </row>
    <row r="40" spans="1:30" ht="12.75">
      <c r="A40">
        <v>6</v>
      </c>
      <c r="B40">
        <v>10</v>
      </c>
      <c r="C40">
        <v>21</v>
      </c>
      <c r="D40" s="4" t="s">
        <v>35</v>
      </c>
      <c r="E40" s="4" t="s">
        <v>116</v>
      </c>
      <c r="F40" s="4" t="s">
        <v>10</v>
      </c>
      <c r="G40" s="26" t="s">
        <v>202</v>
      </c>
      <c r="H40" s="5" t="s">
        <v>57</v>
      </c>
      <c r="I40" s="5" t="s">
        <v>57</v>
      </c>
      <c r="J40" s="5"/>
      <c r="K40" s="5"/>
      <c r="L40" s="5" t="s">
        <v>57</v>
      </c>
      <c r="M40" s="5" t="s">
        <v>57</v>
      </c>
      <c r="N40">
        <v>9</v>
      </c>
      <c r="O40">
        <v>8</v>
      </c>
      <c r="P40">
        <v>4</v>
      </c>
      <c r="Q40">
        <v>14</v>
      </c>
      <c r="R40" s="6"/>
      <c r="S40" s="6"/>
      <c r="T40">
        <v>8</v>
      </c>
      <c r="U40">
        <v>10</v>
      </c>
      <c r="X40" s="6"/>
      <c r="Y40" s="6"/>
      <c r="Z40" s="19">
        <f t="shared" si="1"/>
        <v>32</v>
      </c>
      <c r="AA40" s="15"/>
      <c r="AB40" s="15"/>
      <c r="AC40">
        <v>32</v>
      </c>
      <c r="AD40">
        <v>5</v>
      </c>
    </row>
    <row r="41" spans="1:30" ht="12.75">
      <c r="A41">
        <v>7</v>
      </c>
      <c r="B41">
        <v>20</v>
      </c>
      <c r="C41">
        <v>13</v>
      </c>
      <c r="D41" s="11" t="s">
        <v>206</v>
      </c>
      <c r="E41" s="4" t="s">
        <v>207</v>
      </c>
      <c r="F41" s="4" t="s">
        <v>10</v>
      </c>
      <c r="G41" s="27" t="s">
        <v>205</v>
      </c>
      <c r="H41" s="12" t="s">
        <v>57</v>
      </c>
      <c r="I41" s="12" t="s">
        <v>57</v>
      </c>
      <c r="J41" s="12" t="s">
        <v>57</v>
      </c>
      <c r="K41" s="5"/>
      <c r="L41" s="5"/>
      <c r="M41" s="12" t="s">
        <v>57</v>
      </c>
      <c r="N41">
        <v>7</v>
      </c>
      <c r="O41">
        <v>11</v>
      </c>
      <c r="P41">
        <v>2</v>
      </c>
      <c r="Q41">
        <v>18</v>
      </c>
      <c r="R41" s="6"/>
      <c r="S41" s="6"/>
      <c r="X41" s="6"/>
      <c r="Y41" s="6"/>
      <c r="Z41" s="19">
        <f t="shared" si="1"/>
        <v>29</v>
      </c>
      <c r="AA41" s="15"/>
      <c r="AB41" s="15"/>
      <c r="AC41">
        <v>29</v>
      </c>
      <c r="AD41">
        <v>6</v>
      </c>
    </row>
    <row r="42" spans="1:30" ht="12.75">
      <c r="A42">
        <v>8</v>
      </c>
      <c r="B42">
        <v>4</v>
      </c>
      <c r="C42">
        <v>6</v>
      </c>
      <c r="D42" s="4" t="s">
        <v>70</v>
      </c>
      <c r="E42" s="4" t="s">
        <v>71</v>
      </c>
      <c r="F42" s="4" t="s">
        <v>10</v>
      </c>
      <c r="G42" s="26" t="s">
        <v>6</v>
      </c>
      <c r="H42" s="5" t="s">
        <v>57</v>
      </c>
      <c r="I42" s="5"/>
      <c r="J42" s="5" t="s">
        <v>57</v>
      </c>
      <c r="K42" s="5" t="s">
        <v>57</v>
      </c>
      <c r="L42" s="5" t="s">
        <v>57</v>
      </c>
      <c r="M42" s="5" t="s">
        <v>57</v>
      </c>
      <c r="R42" s="6"/>
      <c r="S42" s="6"/>
      <c r="T42">
        <v>5</v>
      </c>
      <c r="U42">
        <v>13</v>
      </c>
      <c r="V42">
        <v>4</v>
      </c>
      <c r="W42">
        <v>14</v>
      </c>
      <c r="X42" s="6"/>
      <c r="Y42" s="6"/>
      <c r="Z42" s="19">
        <f t="shared" si="1"/>
        <v>27</v>
      </c>
      <c r="AA42" s="15"/>
      <c r="AB42" s="15"/>
      <c r="AC42">
        <v>27</v>
      </c>
      <c r="AD42">
        <v>7</v>
      </c>
    </row>
    <row r="43" spans="1:30" ht="12.75">
      <c r="A43">
        <v>9</v>
      </c>
      <c r="B43">
        <v>15</v>
      </c>
      <c r="C43">
        <v>9</v>
      </c>
      <c r="D43" s="11" t="s">
        <v>179</v>
      </c>
      <c r="E43" s="11" t="s">
        <v>174</v>
      </c>
      <c r="F43" s="4" t="s">
        <v>10</v>
      </c>
      <c r="G43" s="27" t="s">
        <v>248</v>
      </c>
      <c r="H43" s="12" t="s">
        <v>57</v>
      </c>
      <c r="I43" s="12" t="s">
        <v>57</v>
      </c>
      <c r="J43" s="12"/>
      <c r="K43" s="12" t="s">
        <v>57</v>
      </c>
      <c r="L43" s="12"/>
      <c r="M43" s="12" t="s">
        <v>57</v>
      </c>
      <c r="N43">
        <v>4</v>
      </c>
      <c r="O43">
        <v>14</v>
      </c>
      <c r="P43">
        <v>8</v>
      </c>
      <c r="Q43">
        <v>10</v>
      </c>
      <c r="R43" s="6"/>
      <c r="S43" s="6"/>
      <c r="X43" s="6"/>
      <c r="Y43" s="6"/>
      <c r="Z43" s="19">
        <f t="shared" si="1"/>
        <v>24</v>
      </c>
      <c r="AA43" s="15"/>
      <c r="AB43" s="15"/>
      <c r="AC43">
        <v>24</v>
      </c>
      <c r="AD43">
        <v>8</v>
      </c>
    </row>
    <row r="44" spans="1:30" ht="12.75">
      <c r="A44">
        <v>10</v>
      </c>
      <c r="B44">
        <v>11</v>
      </c>
      <c r="C44">
        <v>8</v>
      </c>
      <c r="D44" s="11" t="s">
        <v>291</v>
      </c>
      <c r="E44" s="11" t="s">
        <v>292</v>
      </c>
      <c r="F44" s="4" t="s">
        <v>10</v>
      </c>
      <c r="G44" s="27" t="s">
        <v>293</v>
      </c>
      <c r="H44" s="12" t="s">
        <v>57</v>
      </c>
      <c r="I44" s="12" t="s">
        <v>57</v>
      </c>
      <c r="J44" s="12" t="s">
        <v>57</v>
      </c>
      <c r="K44" s="12" t="s">
        <v>57</v>
      </c>
      <c r="L44" s="12" t="s">
        <v>57</v>
      </c>
      <c r="M44" s="12" t="s">
        <v>57</v>
      </c>
      <c r="P44">
        <v>7</v>
      </c>
      <c r="Q44">
        <v>11</v>
      </c>
      <c r="R44" s="6"/>
      <c r="S44" s="6"/>
      <c r="T44">
        <v>6</v>
      </c>
      <c r="U44">
        <v>12</v>
      </c>
      <c r="X44" s="6"/>
      <c r="Y44" s="6"/>
      <c r="Z44" s="19">
        <f t="shared" si="1"/>
        <v>23</v>
      </c>
      <c r="AA44" s="15"/>
      <c r="AB44" s="15"/>
      <c r="AC44">
        <v>23</v>
      </c>
      <c r="AD44">
        <v>9</v>
      </c>
    </row>
    <row r="45" spans="1:30" ht="12.75">
      <c r="A45">
        <v>11</v>
      </c>
      <c r="B45">
        <v>3</v>
      </c>
      <c r="C45">
        <v>10</v>
      </c>
      <c r="D45" s="4" t="s">
        <v>131</v>
      </c>
      <c r="E45" s="4" t="s">
        <v>132</v>
      </c>
      <c r="F45" s="4" t="s">
        <v>10</v>
      </c>
      <c r="G45" s="26" t="s">
        <v>114</v>
      </c>
      <c r="H45" s="5"/>
      <c r="I45" s="5"/>
      <c r="J45" s="5" t="s">
        <v>57</v>
      </c>
      <c r="K45" s="5" t="s">
        <v>57</v>
      </c>
      <c r="L45" s="5" t="s">
        <v>57</v>
      </c>
      <c r="M45" s="5" t="s">
        <v>57</v>
      </c>
      <c r="R45" s="6"/>
      <c r="S45" s="6"/>
      <c r="T45">
        <v>12</v>
      </c>
      <c r="U45">
        <v>5</v>
      </c>
      <c r="V45">
        <v>2</v>
      </c>
      <c r="W45">
        <v>18</v>
      </c>
      <c r="X45" s="6"/>
      <c r="Y45" s="6"/>
      <c r="Z45" s="19">
        <f t="shared" si="1"/>
        <v>23</v>
      </c>
      <c r="AA45" s="15"/>
      <c r="AB45" s="15"/>
      <c r="AC45">
        <v>23</v>
      </c>
      <c r="AD45">
        <v>9</v>
      </c>
    </row>
    <row r="46" spans="1:30" ht="12.75">
      <c r="A46">
        <v>12</v>
      </c>
      <c r="B46">
        <v>11</v>
      </c>
      <c r="C46">
        <v>10</v>
      </c>
      <c r="D46" s="11" t="s">
        <v>294</v>
      </c>
      <c r="E46" s="11" t="s">
        <v>295</v>
      </c>
      <c r="F46" s="4" t="s">
        <v>10</v>
      </c>
      <c r="G46" s="27" t="s">
        <v>293</v>
      </c>
      <c r="H46" s="5"/>
      <c r="I46" s="5"/>
      <c r="J46" s="12" t="s">
        <v>57</v>
      </c>
      <c r="K46" s="12" t="s">
        <v>57</v>
      </c>
      <c r="L46" s="12" t="s">
        <v>57</v>
      </c>
      <c r="M46" s="5"/>
      <c r="R46" s="6"/>
      <c r="S46" s="6"/>
      <c r="T46">
        <v>7</v>
      </c>
      <c r="U46">
        <v>11</v>
      </c>
      <c r="V46">
        <v>7</v>
      </c>
      <c r="W46">
        <v>11</v>
      </c>
      <c r="X46" s="6"/>
      <c r="Y46" s="6"/>
      <c r="Z46" s="19">
        <f t="shared" si="1"/>
        <v>22</v>
      </c>
      <c r="AA46" s="15"/>
      <c r="AB46" s="15"/>
      <c r="AC46">
        <v>22</v>
      </c>
      <c r="AD46">
        <v>11</v>
      </c>
    </row>
    <row r="47" spans="1:30" ht="12.75">
      <c r="A47">
        <v>13</v>
      </c>
      <c r="B47">
        <v>3</v>
      </c>
      <c r="C47">
        <v>9</v>
      </c>
      <c r="D47" s="4" t="s">
        <v>129</v>
      </c>
      <c r="E47" s="4" t="s">
        <v>130</v>
      </c>
      <c r="F47" s="4" t="s">
        <v>10</v>
      </c>
      <c r="G47" s="26" t="s">
        <v>114</v>
      </c>
      <c r="H47" s="5"/>
      <c r="I47" s="5"/>
      <c r="J47" s="5" t="s">
        <v>57</v>
      </c>
      <c r="K47" s="5"/>
      <c r="L47" s="5" t="s">
        <v>57</v>
      </c>
      <c r="M47" s="5"/>
      <c r="R47" s="6"/>
      <c r="S47" s="6"/>
      <c r="V47">
        <v>1</v>
      </c>
      <c r="W47">
        <v>20</v>
      </c>
      <c r="X47" s="6"/>
      <c r="Y47" s="6"/>
      <c r="Z47" s="19">
        <f t="shared" si="1"/>
        <v>20</v>
      </c>
      <c r="AA47" s="15"/>
      <c r="AB47" s="15"/>
      <c r="AC47">
        <v>20</v>
      </c>
      <c r="AD47">
        <v>12</v>
      </c>
    </row>
    <row r="48" spans="1:30" ht="12.75">
      <c r="A48">
        <v>14</v>
      </c>
      <c r="B48">
        <v>3</v>
      </c>
      <c r="C48">
        <v>8</v>
      </c>
      <c r="D48" s="4" t="s">
        <v>133</v>
      </c>
      <c r="E48" s="4" t="s">
        <v>134</v>
      </c>
      <c r="F48" s="4" t="s">
        <v>10</v>
      </c>
      <c r="G48" s="26" t="s">
        <v>114</v>
      </c>
      <c r="H48" s="5" t="s">
        <v>57</v>
      </c>
      <c r="I48" s="5" t="s">
        <v>57</v>
      </c>
      <c r="J48" s="5" t="s">
        <v>57</v>
      </c>
      <c r="K48" s="5"/>
      <c r="L48" s="5" t="s">
        <v>57</v>
      </c>
      <c r="M48" s="5" t="s">
        <v>57</v>
      </c>
      <c r="N48">
        <v>6</v>
      </c>
      <c r="O48">
        <v>12</v>
      </c>
      <c r="R48" s="6"/>
      <c r="S48" s="6"/>
      <c r="V48">
        <v>10</v>
      </c>
      <c r="W48">
        <v>7</v>
      </c>
      <c r="X48" s="6"/>
      <c r="Y48" s="6"/>
      <c r="Z48" s="19">
        <f t="shared" si="1"/>
        <v>19</v>
      </c>
      <c r="AA48" s="15"/>
      <c r="AB48" s="15"/>
      <c r="AC48">
        <v>19</v>
      </c>
      <c r="AD48">
        <v>13</v>
      </c>
    </row>
    <row r="49" spans="1:30" ht="12.75">
      <c r="A49">
        <v>15</v>
      </c>
      <c r="B49">
        <v>21</v>
      </c>
      <c r="C49">
        <v>1</v>
      </c>
      <c r="D49" s="4" t="s">
        <v>392</v>
      </c>
      <c r="E49" s="4" t="s">
        <v>391</v>
      </c>
      <c r="F49" s="4" t="s">
        <v>10</v>
      </c>
      <c r="G49" s="26" t="s">
        <v>400</v>
      </c>
      <c r="H49" s="5" t="s">
        <v>57</v>
      </c>
      <c r="I49" s="5" t="s">
        <v>57</v>
      </c>
      <c r="M49" t="s">
        <v>57</v>
      </c>
      <c r="N49">
        <v>12</v>
      </c>
      <c r="O49">
        <v>5</v>
      </c>
      <c r="P49">
        <v>5</v>
      </c>
      <c r="Q49">
        <v>13</v>
      </c>
      <c r="R49" s="6"/>
      <c r="S49" s="6"/>
      <c r="X49" s="6"/>
      <c r="Y49" s="6"/>
      <c r="Z49" s="19">
        <f t="shared" si="1"/>
        <v>18</v>
      </c>
      <c r="AA49" s="15"/>
      <c r="AB49" s="15"/>
      <c r="AC49">
        <v>18</v>
      </c>
      <c r="AD49">
        <v>14</v>
      </c>
    </row>
    <row r="50" spans="1:30" ht="12.75">
      <c r="A50">
        <v>16</v>
      </c>
      <c r="B50">
        <v>8</v>
      </c>
      <c r="C50">
        <v>5</v>
      </c>
      <c r="D50" s="11" t="s">
        <v>238</v>
      </c>
      <c r="E50" s="11" t="s">
        <v>239</v>
      </c>
      <c r="F50" s="4" t="s">
        <v>10</v>
      </c>
      <c r="G50" s="27" t="s">
        <v>235</v>
      </c>
      <c r="H50" s="12" t="s">
        <v>57</v>
      </c>
      <c r="I50" s="12" t="s">
        <v>57</v>
      </c>
      <c r="J50" s="12" t="s">
        <v>57</v>
      </c>
      <c r="K50" s="12" t="s">
        <v>57</v>
      </c>
      <c r="L50" s="12" t="s">
        <v>57</v>
      </c>
      <c r="M50" s="12" t="s">
        <v>57</v>
      </c>
      <c r="N50">
        <v>5</v>
      </c>
      <c r="O50">
        <v>13</v>
      </c>
      <c r="R50" s="6"/>
      <c r="S50" s="6"/>
      <c r="T50">
        <v>13</v>
      </c>
      <c r="U50">
        <v>4</v>
      </c>
      <c r="X50" s="6"/>
      <c r="Y50" s="6"/>
      <c r="Z50" s="19">
        <f t="shared" si="1"/>
        <v>17</v>
      </c>
      <c r="AA50" s="15"/>
      <c r="AB50" s="15"/>
      <c r="AC50">
        <v>17</v>
      </c>
      <c r="AD50">
        <v>15</v>
      </c>
    </row>
    <row r="51" spans="1:30" ht="12.75">
      <c r="A51">
        <v>17</v>
      </c>
      <c r="B51">
        <v>14</v>
      </c>
      <c r="C51">
        <v>6</v>
      </c>
      <c r="D51" s="22" t="s">
        <v>361</v>
      </c>
      <c r="E51" s="22" t="s">
        <v>362</v>
      </c>
      <c r="F51" s="4" t="s">
        <v>10</v>
      </c>
      <c r="G51" s="28" t="s">
        <v>358</v>
      </c>
      <c r="H51" s="21" t="s">
        <v>57</v>
      </c>
      <c r="I51" s="21" t="s">
        <v>57</v>
      </c>
      <c r="J51" s="21"/>
      <c r="K51" s="21"/>
      <c r="L51" s="21"/>
      <c r="M51" s="21" t="s">
        <v>57</v>
      </c>
      <c r="N51">
        <v>14</v>
      </c>
      <c r="O51">
        <v>3</v>
      </c>
      <c r="P51">
        <v>6</v>
      </c>
      <c r="Q51">
        <v>12</v>
      </c>
      <c r="R51" s="6"/>
      <c r="S51" s="6"/>
      <c r="X51" s="6"/>
      <c r="Y51" s="6"/>
      <c r="Z51" s="19">
        <f t="shared" si="1"/>
        <v>15</v>
      </c>
      <c r="AA51" s="15"/>
      <c r="AB51" s="15"/>
      <c r="AC51">
        <v>15</v>
      </c>
      <c r="AD51">
        <v>16</v>
      </c>
    </row>
    <row r="52" spans="1:30" ht="12.75">
      <c r="A52">
        <v>18</v>
      </c>
      <c r="B52">
        <v>20</v>
      </c>
      <c r="C52">
        <v>16</v>
      </c>
      <c r="D52" s="4" t="s">
        <v>203</v>
      </c>
      <c r="E52" s="4" t="s">
        <v>204</v>
      </c>
      <c r="F52" s="4" t="s">
        <v>10</v>
      </c>
      <c r="G52" s="27" t="s">
        <v>205</v>
      </c>
      <c r="H52" s="5"/>
      <c r="I52" s="12" t="s">
        <v>57</v>
      </c>
      <c r="J52" s="5" t="s">
        <v>57</v>
      </c>
      <c r="K52" s="5" t="s">
        <v>57</v>
      </c>
      <c r="L52" s="5" t="s">
        <v>57</v>
      </c>
      <c r="M52" s="5" t="s">
        <v>57</v>
      </c>
      <c r="R52" s="6"/>
      <c r="S52" s="6"/>
      <c r="V52">
        <v>8</v>
      </c>
      <c r="W52">
        <v>10</v>
      </c>
      <c r="X52" s="6"/>
      <c r="Y52" s="6"/>
      <c r="Z52" s="19">
        <f t="shared" si="1"/>
        <v>10</v>
      </c>
      <c r="AA52" s="15"/>
      <c r="AB52" s="15"/>
      <c r="AC52">
        <v>10</v>
      </c>
      <c r="AD52">
        <v>17</v>
      </c>
    </row>
    <row r="53" spans="1:30" ht="12.75">
      <c r="A53">
        <v>19</v>
      </c>
      <c r="B53">
        <v>14</v>
      </c>
      <c r="C53">
        <v>2</v>
      </c>
      <c r="D53" s="22" t="s">
        <v>365</v>
      </c>
      <c r="E53" s="22" t="s">
        <v>366</v>
      </c>
      <c r="F53" s="4" t="s">
        <v>10</v>
      </c>
      <c r="G53" s="28" t="s">
        <v>358</v>
      </c>
      <c r="H53" s="21" t="s">
        <v>57</v>
      </c>
      <c r="I53" s="21" t="s">
        <v>57</v>
      </c>
      <c r="J53" s="21" t="s">
        <v>111</v>
      </c>
      <c r="K53" s="21"/>
      <c r="L53" s="21"/>
      <c r="M53" s="21" t="s">
        <v>57</v>
      </c>
      <c r="N53">
        <v>8</v>
      </c>
      <c r="O53">
        <v>10</v>
      </c>
      <c r="R53" s="6"/>
      <c r="S53" s="6"/>
      <c r="X53" s="6"/>
      <c r="Y53" s="6"/>
      <c r="Z53" s="19">
        <f t="shared" si="1"/>
        <v>10</v>
      </c>
      <c r="AA53" s="15"/>
      <c r="AB53" s="15"/>
      <c r="AC53">
        <v>10</v>
      </c>
      <c r="AD53">
        <v>17</v>
      </c>
    </row>
    <row r="54" spans="1:30" ht="12.75">
      <c r="A54">
        <v>20</v>
      </c>
      <c r="B54">
        <v>19</v>
      </c>
      <c r="C54">
        <v>4</v>
      </c>
      <c r="D54" s="11" t="s">
        <v>330</v>
      </c>
      <c r="E54" s="11" t="s">
        <v>331</v>
      </c>
      <c r="F54" s="4" t="s">
        <v>10</v>
      </c>
      <c r="G54" s="27" t="s">
        <v>325</v>
      </c>
      <c r="H54" s="5"/>
      <c r="I54" s="5"/>
      <c r="J54" s="12" t="s">
        <v>57</v>
      </c>
      <c r="K54" s="12" t="s">
        <v>57</v>
      </c>
      <c r="L54" s="12" t="s">
        <v>57</v>
      </c>
      <c r="M54" s="12" t="s">
        <v>57</v>
      </c>
      <c r="R54" s="6"/>
      <c r="S54" s="6"/>
      <c r="T54">
        <v>9</v>
      </c>
      <c r="U54">
        <v>8</v>
      </c>
      <c r="X54" s="6"/>
      <c r="Y54" s="6"/>
      <c r="Z54" s="19">
        <f t="shared" si="1"/>
        <v>8</v>
      </c>
      <c r="AA54" s="15"/>
      <c r="AB54" s="15"/>
      <c r="AC54">
        <v>8</v>
      </c>
      <c r="AD54">
        <v>19</v>
      </c>
    </row>
    <row r="55" spans="1:30" ht="12.75">
      <c r="A55">
        <v>21</v>
      </c>
      <c r="B55">
        <v>14</v>
      </c>
      <c r="C55">
        <v>5</v>
      </c>
      <c r="D55" s="22" t="s">
        <v>356</v>
      </c>
      <c r="E55" s="22" t="s">
        <v>357</v>
      </c>
      <c r="F55" s="4" t="s">
        <v>10</v>
      </c>
      <c r="G55" s="28" t="s">
        <v>358</v>
      </c>
      <c r="H55" s="21" t="s">
        <v>57</v>
      </c>
      <c r="I55" s="21" t="s">
        <v>57</v>
      </c>
      <c r="J55" s="21" t="s">
        <v>111</v>
      </c>
      <c r="K55" s="21"/>
      <c r="L55" s="21"/>
      <c r="M55" s="21" t="s">
        <v>57</v>
      </c>
      <c r="N55">
        <v>10</v>
      </c>
      <c r="O55">
        <v>7</v>
      </c>
      <c r="R55" s="6"/>
      <c r="S55" s="6"/>
      <c r="X55" s="6"/>
      <c r="Y55" s="6"/>
      <c r="Z55" s="19">
        <f t="shared" si="1"/>
        <v>7</v>
      </c>
      <c r="AA55" s="15"/>
      <c r="AB55" s="15"/>
      <c r="AC55">
        <v>7</v>
      </c>
      <c r="AD55">
        <v>20</v>
      </c>
    </row>
    <row r="56" spans="1:30" ht="12.75">
      <c r="A56">
        <v>22</v>
      </c>
      <c r="B56">
        <v>17</v>
      </c>
      <c r="C56">
        <v>4</v>
      </c>
      <c r="D56" s="4" t="s">
        <v>334</v>
      </c>
      <c r="E56" s="4" t="s">
        <v>335</v>
      </c>
      <c r="F56" s="4" t="s">
        <v>10</v>
      </c>
      <c r="G56" s="26" t="s">
        <v>336</v>
      </c>
      <c r="H56" s="5" t="s">
        <v>57</v>
      </c>
      <c r="I56" s="5" t="s">
        <v>57</v>
      </c>
      <c r="J56" s="5" t="s">
        <v>57</v>
      </c>
      <c r="K56" s="5" t="s">
        <v>57</v>
      </c>
      <c r="L56" s="5" t="s">
        <v>57</v>
      </c>
      <c r="M56" s="5"/>
      <c r="R56" s="6"/>
      <c r="S56" s="6"/>
      <c r="T56">
        <v>10</v>
      </c>
      <c r="U56">
        <v>7</v>
      </c>
      <c r="X56" s="6"/>
      <c r="Y56" s="6"/>
      <c r="Z56" s="19">
        <f t="shared" si="1"/>
        <v>7</v>
      </c>
      <c r="AA56" s="15"/>
      <c r="AB56" s="15"/>
      <c r="AC56">
        <v>7</v>
      </c>
      <c r="AD56">
        <v>20</v>
      </c>
    </row>
    <row r="57" spans="1:30" ht="12.75">
      <c r="A57">
        <v>23</v>
      </c>
      <c r="B57">
        <v>20</v>
      </c>
      <c r="C57">
        <v>15</v>
      </c>
      <c r="D57" s="11" t="s">
        <v>209</v>
      </c>
      <c r="E57" s="11" t="s">
        <v>174</v>
      </c>
      <c r="F57" s="4" t="s">
        <v>10</v>
      </c>
      <c r="G57" s="27" t="s">
        <v>205</v>
      </c>
      <c r="H57" s="12" t="s">
        <v>57</v>
      </c>
      <c r="I57" s="12" t="s">
        <v>57</v>
      </c>
      <c r="J57" s="12" t="s">
        <v>57</v>
      </c>
      <c r="K57" s="12" t="s">
        <v>57</v>
      </c>
      <c r="L57" s="12" t="s">
        <v>57</v>
      </c>
      <c r="M57" s="5"/>
      <c r="N57">
        <v>13</v>
      </c>
      <c r="O57">
        <v>4</v>
      </c>
      <c r="R57" s="6"/>
      <c r="S57" s="6"/>
      <c r="T57">
        <v>14</v>
      </c>
      <c r="U57">
        <v>3</v>
      </c>
      <c r="X57" s="6"/>
      <c r="Y57" s="6"/>
      <c r="Z57" s="19">
        <f t="shared" si="1"/>
        <v>7</v>
      </c>
      <c r="AA57" s="15"/>
      <c r="AB57" s="15"/>
      <c r="AC57">
        <v>7</v>
      </c>
      <c r="AD57">
        <v>20</v>
      </c>
    </row>
    <row r="58" spans="1:30" ht="12.75">
      <c r="A58">
        <v>24</v>
      </c>
      <c r="B58">
        <v>20</v>
      </c>
      <c r="C58">
        <v>19</v>
      </c>
      <c r="D58" s="11" t="s">
        <v>215</v>
      </c>
      <c r="E58" s="11" t="s">
        <v>216</v>
      </c>
      <c r="F58" s="4" t="s">
        <v>10</v>
      </c>
      <c r="G58" s="27" t="s">
        <v>212</v>
      </c>
      <c r="H58" s="12" t="s">
        <v>57</v>
      </c>
      <c r="I58" s="12" t="s">
        <v>57</v>
      </c>
      <c r="J58" s="12" t="s">
        <v>57</v>
      </c>
      <c r="K58" s="12" t="s">
        <v>57</v>
      </c>
      <c r="L58" s="12" t="s">
        <v>57</v>
      </c>
      <c r="M58" s="12" t="s">
        <v>57</v>
      </c>
      <c r="N58">
        <v>11</v>
      </c>
      <c r="O58">
        <v>6</v>
      </c>
      <c r="R58" s="6"/>
      <c r="S58" s="6"/>
      <c r="X58" s="6"/>
      <c r="Y58" s="6"/>
      <c r="Z58" s="19">
        <f t="shared" si="1"/>
        <v>6</v>
      </c>
      <c r="AA58" s="15"/>
      <c r="AB58" s="15"/>
      <c r="AC58">
        <v>6</v>
      </c>
      <c r="AD58">
        <v>23</v>
      </c>
    </row>
    <row r="59" spans="1:30" ht="12.75">
      <c r="A59">
        <v>25</v>
      </c>
      <c r="B59">
        <v>3</v>
      </c>
      <c r="C59">
        <v>6</v>
      </c>
      <c r="D59" s="4" t="s">
        <v>41</v>
      </c>
      <c r="E59" s="4" t="s">
        <v>128</v>
      </c>
      <c r="F59" s="4" t="s">
        <v>10</v>
      </c>
      <c r="G59" s="26" t="s">
        <v>114</v>
      </c>
      <c r="H59" s="5" t="s">
        <v>57</v>
      </c>
      <c r="I59" s="5" t="s">
        <v>57</v>
      </c>
      <c r="J59" s="5"/>
      <c r="K59" s="5" t="s">
        <v>57</v>
      </c>
      <c r="L59" s="5" t="s">
        <v>57</v>
      </c>
      <c r="M59" s="5" t="s">
        <v>57</v>
      </c>
      <c r="R59" s="6"/>
      <c r="S59" s="6"/>
      <c r="T59">
        <v>11</v>
      </c>
      <c r="U59">
        <v>6</v>
      </c>
      <c r="X59" s="6"/>
      <c r="Y59" s="6"/>
      <c r="Z59" s="19">
        <f t="shared" si="1"/>
        <v>6</v>
      </c>
      <c r="AA59" s="15"/>
      <c r="AB59" s="15"/>
      <c r="AC59">
        <v>6</v>
      </c>
      <c r="AD59">
        <v>23</v>
      </c>
    </row>
    <row r="60" spans="1:30" ht="12.75">
      <c r="A60">
        <v>26</v>
      </c>
      <c r="B60">
        <v>2</v>
      </c>
      <c r="C60">
        <v>4</v>
      </c>
      <c r="D60" s="4" t="s">
        <v>273</v>
      </c>
      <c r="E60" s="4" t="s">
        <v>274</v>
      </c>
      <c r="F60" s="4" t="s">
        <v>10</v>
      </c>
      <c r="G60" s="26" t="s">
        <v>26</v>
      </c>
      <c r="H60" s="5" t="s">
        <v>57</v>
      </c>
      <c r="I60" s="5" t="s">
        <v>57</v>
      </c>
      <c r="J60" s="5" t="s">
        <v>57</v>
      </c>
      <c r="K60" s="5" t="s">
        <v>57</v>
      </c>
      <c r="L60" s="5" t="s">
        <v>57</v>
      </c>
      <c r="M60" s="5" t="s">
        <v>57</v>
      </c>
      <c r="N60">
        <v>15</v>
      </c>
      <c r="O60">
        <v>2</v>
      </c>
      <c r="R60" s="6"/>
      <c r="S60" s="6"/>
      <c r="X60" s="6"/>
      <c r="Y60" s="6"/>
      <c r="Z60" s="19">
        <f t="shared" si="1"/>
        <v>2</v>
      </c>
      <c r="AA60" s="15"/>
      <c r="AB60" s="15"/>
      <c r="AC60">
        <v>2</v>
      </c>
      <c r="AD60">
        <v>25</v>
      </c>
    </row>
    <row r="61" spans="1:30" ht="12.75">
      <c r="A61">
        <v>27</v>
      </c>
      <c r="B61">
        <v>10</v>
      </c>
      <c r="C61">
        <v>23</v>
      </c>
      <c r="D61" s="4" t="s">
        <v>169</v>
      </c>
      <c r="E61" s="4" t="s">
        <v>170</v>
      </c>
      <c r="F61" s="4" t="s">
        <v>10</v>
      </c>
      <c r="G61" s="26" t="s">
        <v>202</v>
      </c>
      <c r="H61" s="5"/>
      <c r="I61" s="5"/>
      <c r="J61" s="5" t="s">
        <v>57</v>
      </c>
      <c r="K61" s="5" t="s">
        <v>57</v>
      </c>
      <c r="L61" s="5" t="s">
        <v>57</v>
      </c>
      <c r="M61" s="5" t="s">
        <v>57</v>
      </c>
      <c r="R61" s="6"/>
      <c r="S61" s="6"/>
      <c r="T61">
        <v>15</v>
      </c>
      <c r="U61">
        <v>2</v>
      </c>
      <c r="X61" s="6"/>
      <c r="Y61" s="6"/>
      <c r="Z61" s="19">
        <f t="shared" si="1"/>
        <v>2</v>
      </c>
      <c r="AA61" s="15"/>
      <c r="AB61" s="15"/>
      <c r="AC61">
        <v>2</v>
      </c>
      <c r="AD61">
        <v>25</v>
      </c>
    </row>
    <row r="62" spans="1:30" ht="12.75">
      <c r="A62">
        <v>28</v>
      </c>
      <c r="B62">
        <v>2</v>
      </c>
      <c r="C62">
        <v>1</v>
      </c>
      <c r="D62" s="4" t="s">
        <v>272</v>
      </c>
      <c r="E62" s="4" t="s">
        <v>121</v>
      </c>
      <c r="F62" s="4" t="s">
        <v>10</v>
      </c>
      <c r="G62" s="26" t="s">
        <v>26</v>
      </c>
      <c r="H62" s="5" t="s">
        <v>57</v>
      </c>
      <c r="I62" s="5" t="s">
        <v>57</v>
      </c>
      <c r="J62" s="5" t="s">
        <v>57</v>
      </c>
      <c r="K62" s="5" t="s">
        <v>57</v>
      </c>
      <c r="L62" s="5" t="s">
        <v>57</v>
      </c>
      <c r="M62" s="5" t="s">
        <v>57</v>
      </c>
      <c r="N62">
        <v>16</v>
      </c>
      <c r="O62">
        <v>1</v>
      </c>
      <c r="R62" s="6"/>
      <c r="S62" s="6"/>
      <c r="V62" s="16"/>
      <c r="X62" s="6"/>
      <c r="Y62" s="6"/>
      <c r="Z62" s="19">
        <f t="shared" si="1"/>
        <v>1</v>
      </c>
      <c r="AA62" s="15"/>
      <c r="AB62" s="15"/>
      <c r="AC62">
        <v>1</v>
      </c>
      <c r="AD62">
        <v>27</v>
      </c>
    </row>
    <row r="63" spans="1:30" ht="12.75">
      <c r="A63">
        <v>29</v>
      </c>
      <c r="B63">
        <v>4</v>
      </c>
      <c r="C63">
        <v>4</v>
      </c>
      <c r="D63" s="4" t="s">
        <v>68</v>
      </c>
      <c r="E63" s="4" t="s">
        <v>69</v>
      </c>
      <c r="F63" s="4" t="s">
        <v>10</v>
      </c>
      <c r="G63" s="26" t="s">
        <v>6</v>
      </c>
      <c r="H63" s="5" t="s">
        <v>57</v>
      </c>
      <c r="I63" s="5" t="s">
        <v>57</v>
      </c>
      <c r="J63" s="5" t="s">
        <v>57</v>
      </c>
      <c r="K63" s="5" t="s">
        <v>57</v>
      </c>
      <c r="L63" s="5" t="s">
        <v>57</v>
      </c>
      <c r="M63" s="5" t="s">
        <v>57</v>
      </c>
      <c r="N63">
        <v>16</v>
      </c>
      <c r="O63">
        <v>1</v>
      </c>
      <c r="R63" s="6"/>
      <c r="S63" s="6"/>
      <c r="T63">
        <v>17</v>
      </c>
      <c r="X63" s="6"/>
      <c r="Y63" s="6"/>
      <c r="Z63" s="19">
        <f t="shared" si="1"/>
        <v>1</v>
      </c>
      <c r="AA63" s="15"/>
      <c r="AB63" s="15"/>
      <c r="AC63">
        <v>1</v>
      </c>
      <c r="AD63">
        <v>27</v>
      </c>
    </row>
    <row r="64" spans="1:30" ht="12.75">
      <c r="A64">
        <v>30</v>
      </c>
      <c r="B64">
        <v>15</v>
      </c>
      <c r="C64">
        <v>8</v>
      </c>
      <c r="D64" s="11" t="s">
        <v>251</v>
      </c>
      <c r="E64" s="11" t="s">
        <v>252</v>
      </c>
      <c r="F64" s="4" t="s">
        <v>10</v>
      </c>
      <c r="G64" s="27" t="s">
        <v>248</v>
      </c>
      <c r="H64" s="5"/>
      <c r="I64" s="12"/>
      <c r="J64" s="12" t="s">
        <v>57</v>
      </c>
      <c r="K64" s="12" t="s">
        <v>57</v>
      </c>
      <c r="L64" s="12" t="s">
        <v>57</v>
      </c>
      <c r="M64" s="12"/>
      <c r="R64" s="6"/>
      <c r="S64" s="6"/>
      <c r="T64">
        <v>16</v>
      </c>
      <c r="U64">
        <v>1</v>
      </c>
      <c r="X64" s="6"/>
      <c r="Y64" s="6"/>
      <c r="Z64" s="19">
        <f t="shared" si="1"/>
        <v>1</v>
      </c>
      <c r="AA64" s="15"/>
      <c r="AB64" s="15"/>
      <c r="AC64">
        <v>1</v>
      </c>
      <c r="AD64">
        <v>27</v>
      </c>
    </row>
    <row r="65" spans="1:30" ht="12.75">
      <c r="A65">
        <v>31</v>
      </c>
      <c r="B65">
        <v>5</v>
      </c>
      <c r="C65">
        <v>2</v>
      </c>
      <c r="D65" s="4" t="s">
        <v>354</v>
      </c>
      <c r="E65" s="4" t="s">
        <v>355</v>
      </c>
      <c r="F65" s="4" t="s">
        <v>10</v>
      </c>
      <c r="G65" s="26" t="s">
        <v>353</v>
      </c>
      <c r="H65" s="5" t="s">
        <v>57</v>
      </c>
      <c r="I65" s="5" t="s">
        <v>57</v>
      </c>
      <c r="J65" s="5" t="s">
        <v>57</v>
      </c>
      <c r="K65" s="5" t="s">
        <v>57</v>
      </c>
      <c r="L65" s="5" t="s">
        <v>57</v>
      </c>
      <c r="M65" s="5" t="s">
        <v>57</v>
      </c>
      <c r="R65" s="6"/>
      <c r="S65" s="6"/>
      <c r="X65" s="6"/>
      <c r="Y65" s="6"/>
      <c r="Z65" s="19">
        <f t="shared" si="1"/>
        <v>0</v>
      </c>
      <c r="AA65" s="15"/>
      <c r="AB65" s="15"/>
      <c r="AC65">
        <v>0</v>
      </c>
      <c r="AD65">
        <v>30</v>
      </c>
    </row>
    <row r="66" spans="1:30" ht="12.75">
      <c r="A66">
        <v>32</v>
      </c>
      <c r="B66">
        <v>2</v>
      </c>
      <c r="C66">
        <v>2</v>
      </c>
      <c r="D66" s="4" t="s">
        <v>275</v>
      </c>
      <c r="E66" s="4" t="s">
        <v>276</v>
      </c>
      <c r="F66" s="4" t="s">
        <v>10</v>
      </c>
      <c r="G66" s="26" t="s">
        <v>26</v>
      </c>
      <c r="H66" s="5" t="s">
        <v>57</v>
      </c>
      <c r="I66" s="5" t="s">
        <v>57</v>
      </c>
      <c r="J66" s="5" t="s">
        <v>57</v>
      </c>
      <c r="K66" s="5" t="s">
        <v>57</v>
      </c>
      <c r="L66" s="5" t="s">
        <v>57</v>
      </c>
      <c r="M66" s="5" t="s">
        <v>57</v>
      </c>
      <c r="R66" s="6"/>
      <c r="S66" s="6"/>
      <c r="X66" s="6"/>
      <c r="Y66" s="6"/>
      <c r="Z66" s="19">
        <f t="shared" si="1"/>
        <v>0</v>
      </c>
      <c r="AA66" s="15"/>
      <c r="AB66" s="15"/>
      <c r="AC66">
        <v>0</v>
      </c>
      <c r="AD66">
        <v>30</v>
      </c>
    </row>
    <row r="67" spans="1:30" ht="12.75">
      <c r="A67">
        <v>33</v>
      </c>
      <c r="B67">
        <v>8</v>
      </c>
      <c r="C67">
        <v>6</v>
      </c>
      <c r="D67" s="11" t="s">
        <v>244</v>
      </c>
      <c r="E67" s="11" t="s">
        <v>245</v>
      </c>
      <c r="F67" s="4" t="s">
        <v>10</v>
      </c>
      <c r="G67" s="27" t="s">
        <v>235</v>
      </c>
      <c r="H67" s="12" t="s">
        <v>57</v>
      </c>
      <c r="I67" s="12" t="s">
        <v>57</v>
      </c>
      <c r="J67" s="12" t="s">
        <v>57</v>
      </c>
      <c r="K67" s="12" t="s">
        <v>57</v>
      </c>
      <c r="L67" s="12" t="s">
        <v>57</v>
      </c>
      <c r="M67" s="12" t="s">
        <v>57</v>
      </c>
      <c r="R67" s="6"/>
      <c r="S67" s="6"/>
      <c r="X67" s="6"/>
      <c r="Y67" s="6"/>
      <c r="Z67" s="19">
        <f aca="true" t="shared" si="2" ref="Z67:Z84">Q67+O67+S67+U67+W67</f>
        <v>0</v>
      </c>
      <c r="AA67" s="15"/>
      <c r="AB67" s="15"/>
      <c r="AC67">
        <v>0</v>
      </c>
      <c r="AD67">
        <v>30</v>
      </c>
    </row>
    <row r="68" spans="1:30" ht="12.75">
      <c r="A68">
        <v>34</v>
      </c>
      <c r="B68">
        <v>7</v>
      </c>
      <c r="C68">
        <v>16</v>
      </c>
      <c r="D68" s="4" t="s">
        <v>25</v>
      </c>
      <c r="E68" s="4" t="s">
        <v>91</v>
      </c>
      <c r="F68" s="4" t="s">
        <v>10</v>
      </c>
      <c r="G68" s="26" t="s">
        <v>23</v>
      </c>
      <c r="H68" s="5" t="s">
        <v>57</v>
      </c>
      <c r="I68" s="5" t="s">
        <v>57</v>
      </c>
      <c r="J68" s="5" t="s">
        <v>57</v>
      </c>
      <c r="K68" s="5" t="s">
        <v>57</v>
      </c>
      <c r="L68" s="5" t="s">
        <v>57</v>
      </c>
      <c r="M68" s="5" t="s">
        <v>57</v>
      </c>
      <c r="R68" s="6"/>
      <c r="S68" s="6"/>
      <c r="T68">
        <v>22</v>
      </c>
      <c r="X68" s="6"/>
      <c r="Y68" s="6"/>
      <c r="Z68" s="19">
        <f t="shared" si="2"/>
        <v>0</v>
      </c>
      <c r="AA68" s="15"/>
      <c r="AB68" s="15"/>
      <c r="AC68">
        <v>0</v>
      </c>
      <c r="AD68">
        <v>30</v>
      </c>
    </row>
    <row r="69" spans="1:30" ht="12.75">
      <c r="A69">
        <v>35</v>
      </c>
      <c r="B69">
        <v>7</v>
      </c>
      <c r="C69">
        <v>17</v>
      </c>
      <c r="D69" s="4" t="s">
        <v>80</v>
      </c>
      <c r="E69" s="4" t="s">
        <v>90</v>
      </c>
      <c r="F69" s="4" t="s">
        <v>10</v>
      </c>
      <c r="G69" s="26" t="s">
        <v>23</v>
      </c>
      <c r="H69" s="5" t="s">
        <v>57</v>
      </c>
      <c r="I69" s="5" t="s">
        <v>57</v>
      </c>
      <c r="J69" s="5" t="s">
        <v>57</v>
      </c>
      <c r="K69" s="5" t="s">
        <v>57</v>
      </c>
      <c r="L69" s="5" t="s">
        <v>57</v>
      </c>
      <c r="M69" s="5" t="s">
        <v>57</v>
      </c>
      <c r="R69" s="6"/>
      <c r="S69" s="6"/>
      <c r="X69" s="6"/>
      <c r="Y69" s="6"/>
      <c r="Z69" s="19">
        <f t="shared" si="2"/>
        <v>0</v>
      </c>
      <c r="AA69" s="15"/>
      <c r="AB69" s="15"/>
      <c r="AC69">
        <v>0</v>
      </c>
      <c r="AD69">
        <v>30</v>
      </c>
    </row>
    <row r="70" spans="1:30" ht="12.75">
      <c r="A70">
        <v>36</v>
      </c>
      <c r="B70">
        <v>19</v>
      </c>
      <c r="C70">
        <v>6</v>
      </c>
      <c r="D70" s="11" t="s">
        <v>267</v>
      </c>
      <c r="E70" s="11" t="s">
        <v>327</v>
      </c>
      <c r="F70" s="4" t="s">
        <v>10</v>
      </c>
      <c r="G70" s="27" t="s">
        <v>325</v>
      </c>
      <c r="H70" s="5"/>
      <c r="I70" s="12" t="s">
        <v>57</v>
      </c>
      <c r="J70" s="12" t="s">
        <v>57</v>
      </c>
      <c r="K70" s="12" t="s">
        <v>57</v>
      </c>
      <c r="L70" s="12" t="s">
        <v>57</v>
      </c>
      <c r="M70" s="12" t="s">
        <v>57</v>
      </c>
      <c r="R70" s="6"/>
      <c r="S70" s="6"/>
      <c r="T70">
        <v>18</v>
      </c>
      <c r="X70" s="6"/>
      <c r="Y70" s="6"/>
      <c r="Z70" s="19">
        <f t="shared" si="2"/>
        <v>0</v>
      </c>
      <c r="AA70" s="15"/>
      <c r="AB70" s="15"/>
      <c r="AC70">
        <v>0</v>
      </c>
      <c r="AD70">
        <v>30</v>
      </c>
    </row>
    <row r="71" spans="1:30" ht="12.75">
      <c r="A71">
        <v>37</v>
      </c>
      <c r="B71">
        <v>15</v>
      </c>
      <c r="C71">
        <v>7</v>
      </c>
      <c r="D71" s="11" t="s">
        <v>253</v>
      </c>
      <c r="E71" s="11" t="s">
        <v>254</v>
      </c>
      <c r="F71" s="4" t="s">
        <v>10</v>
      </c>
      <c r="G71" s="27" t="s">
        <v>248</v>
      </c>
      <c r="H71" s="5"/>
      <c r="I71" s="5"/>
      <c r="J71" s="12" t="s">
        <v>57</v>
      </c>
      <c r="K71" s="12" t="s">
        <v>57</v>
      </c>
      <c r="L71" s="12" t="s">
        <v>57</v>
      </c>
      <c r="M71" s="12" t="s">
        <v>57</v>
      </c>
      <c r="R71" s="6"/>
      <c r="S71" s="6"/>
      <c r="T71">
        <v>19</v>
      </c>
      <c r="X71" s="6"/>
      <c r="Y71" s="6"/>
      <c r="Z71" s="19">
        <f t="shared" si="2"/>
        <v>0</v>
      </c>
      <c r="AA71" s="15"/>
      <c r="AB71" s="15"/>
      <c r="AC71">
        <v>0</v>
      </c>
      <c r="AD71">
        <v>30</v>
      </c>
    </row>
    <row r="72" spans="1:30" ht="12.75">
      <c r="A72">
        <v>38</v>
      </c>
      <c r="B72">
        <v>4</v>
      </c>
      <c r="C72">
        <v>5</v>
      </c>
      <c r="D72" s="4" t="s">
        <v>66</v>
      </c>
      <c r="E72" s="4" t="s">
        <v>67</v>
      </c>
      <c r="F72" s="4" t="s">
        <v>10</v>
      </c>
      <c r="G72" s="26" t="s">
        <v>6</v>
      </c>
      <c r="H72" s="5" t="s">
        <v>57</v>
      </c>
      <c r="I72" s="5" t="s">
        <v>57</v>
      </c>
      <c r="J72" s="5" t="s">
        <v>57</v>
      </c>
      <c r="K72" s="5"/>
      <c r="L72" s="5" t="s">
        <v>57</v>
      </c>
      <c r="M72" s="5" t="s">
        <v>57</v>
      </c>
      <c r="R72" s="6"/>
      <c r="S72" s="6"/>
      <c r="X72" s="6"/>
      <c r="Y72" s="6"/>
      <c r="Z72" s="19">
        <f t="shared" si="2"/>
        <v>0</v>
      </c>
      <c r="AA72" s="15"/>
      <c r="AB72" s="15"/>
      <c r="AC72">
        <v>0</v>
      </c>
      <c r="AD72">
        <v>30</v>
      </c>
    </row>
    <row r="73" spans="1:30" ht="12.75">
      <c r="A73">
        <v>39</v>
      </c>
      <c r="B73">
        <v>15</v>
      </c>
      <c r="C73">
        <v>5</v>
      </c>
      <c r="D73" s="11" t="s">
        <v>249</v>
      </c>
      <c r="E73" s="11" t="s">
        <v>250</v>
      </c>
      <c r="F73" s="4" t="s">
        <v>10</v>
      </c>
      <c r="G73" s="27" t="s">
        <v>248</v>
      </c>
      <c r="H73" s="5"/>
      <c r="I73" s="12"/>
      <c r="J73" s="12" t="s">
        <v>57</v>
      </c>
      <c r="K73" s="12"/>
      <c r="L73" s="12" t="s">
        <v>57</v>
      </c>
      <c r="M73" s="12" t="s">
        <v>57</v>
      </c>
      <c r="R73" s="6"/>
      <c r="S73" s="6"/>
      <c r="X73" s="6"/>
      <c r="Y73" s="6"/>
      <c r="Z73" s="19">
        <f t="shared" si="2"/>
        <v>0</v>
      </c>
      <c r="AA73" s="15"/>
      <c r="AB73" s="15"/>
      <c r="AC73">
        <v>0</v>
      </c>
      <c r="AD73">
        <v>30</v>
      </c>
    </row>
    <row r="74" spans="1:30" ht="12.75">
      <c r="A74">
        <v>40</v>
      </c>
      <c r="B74">
        <v>3</v>
      </c>
      <c r="C74">
        <v>7</v>
      </c>
      <c r="D74" s="4" t="s">
        <v>135</v>
      </c>
      <c r="E74" s="4" t="s">
        <v>125</v>
      </c>
      <c r="F74" s="4" t="s">
        <v>10</v>
      </c>
      <c r="G74" s="26" t="s">
        <v>114</v>
      </c>
      <c r="H74" s="5" t="s">
        <v>57</v>
      </c>
      <c r="I74" s="5" t="s">
        <v>57</v>
      </c>
      <c r="J74" s="5" t="s">
        <v>57</v>
      </c>
      <c r="K74" s="5"/>
      <c r="L74" s="5"/>
      <c r="M74" s="5" t="s">
        <v>57</v>
      </c>
      <c r="R74" s="6"/>
      <c r="S74" s="6"/>
      <c r="X74" s="6"/>
      <c r="Y74" s="6"/>
      <c r="Z74" s="19">
        <f t="shared" si="2"/>
        <v>0</v>
      </c>
      <c r="AA74" s="15"/>
      <c r="AB74" s="15"/>
      <c r="AC74">
        <v>0</v>
      </c>
      <c r="AD74">
        <v>30</v>
      </c>
    </row>
    <row r="75" spans="1:30" ht="12.75">
      <c r="A75">
        <v>41</v>
      </c>
      <c r="B75">
        <v>11</v>
      </c>
      <c r="C75">
        <v>7</v>
      </c>
      <c r="D75" s="11" t="s">
        <v>298</v>
      </c>
      <c r="E75" s="11" t="s">
        <v>299</v>
      </c>
      <c r="F75" s="4" t="s">
        <v>10</v>
      </c>
      <c r="G75" s="27" t="s">
        <v>293</v>
      </c>
      <c r="H75" s="12" t="s">
        <v>57</v>
      </c>
      <c r="I75" s="12" t="s">
        <v>57</v>
      </c>
      <c r="J75" s="12" t="s">
        <v>57</v>
      </c>
      <c r="K75" s="5"/>
      <c r="L75" s="5"/>
      <c r="M75" s="12" t="s">
        <v>57</v>
      </c>
      <c r="R75" s="6"/>
      <c r="S75" s="6"/>
      <c r="T75">
        <v>21</v>
      </c>
      <c r="X75" s="6"/>
      <c r="Y75" s="6"/>
      <c r="Z75" s="19">
        <f t="shared" si="2"/>
        <v>0</v>
      </c>
      <c r="AA75" s="15"/>
      <c r="AB75" s="15"/>
      <c r="AC75">
        <v>0</v>
      </c>
      <c r="AD75">
        <v>30</v>
      </c>
    </row>
    <row r="76" spans="1:30" ht="12.75">
      <c r="A76">
        <v>42</v>
      </c>
      <c r="B76">
        <v>20</v>
      </c>
      <c r="C76">
        <v>14</v>
      </c>
      <c r="D76" s="11" t="s">
        <v>208</v>
      </c>
      <c r="E76" s="11" t="s">
        <v>172</v>
      </c>
      <c r="F76" s="4" t="s">
        <v>10</v>
      </c>
      <c r="G76" s="27" t="s">
        <v>205</v>
      </c>
      <c r="H76" s="12" t="s">
        <v>57</v>
      </c>
      <c r="I76" s="12" t="s">
        <v>57</v>
      </c>
      <c r="J76" s="12" t="s">
        <v>57</v>
      </c>
      <c r="K76" s="5"/>
      <c r="L76" s="5"/>
      <c r="M76" s="12" t="s">
        <v>57</v>
      </c>
      <c r="R76" s="6"/>
      <c r="S76" s="6"/>
      <c r="X76" s="6"/>
      <c r="Y76" s="6"/>
      <c r="Z76" s="19">
        <f t="shared" si="2"/>
        <v>0</v>
      </c>
      <c r="AA76" s="15"/>
      <c r="AB76" s="15"/>
      <c r="AC76">
        <v>0</v>
      </c>
      <c r="AD76">
        <v>30</v>
      </c>
    </row>
    <row r="77" spans="1:30" ht="12.75">
      <c r="A77">
        <v>43</v>
      </c>
      <c r="B77">
        <v>14</v>
      </c>
      <c r="C77">
        <v>3</v>
      </c>
      <c r="D77" s="22" t="s">
        <v>363</v>
      </c>
      <c r="E77" s="22" t="s">
        <v>364</v>
      </c>
      <c r="F77" s="4" t="s">
        <v>10</v>
      </c>
      <c r="G77" s="28" t="s">
        <v>358</v>
      </c>
      <c r="H77" s="21" t="s">
        <v>57</v>
      </c>
      <c r="I77" s="21" t="s">
        <v>57</v>
      </c>
      <c r="J77" s="21" t="s">
        <v>111</v>
      </c>
      <c r="K77" s="21"/>
      <c r="L77" s="21"/>
      <c r="M77" s="21" t="s">
        <v>57</v>
      </c>
      <c r="R77" s="6"/>
      <c r="S77" s="6"/>
      <c r="X77" s="6"/>
      <c r="Y77" s="6"/>
      <c r="Z77" s="19">
        <f t="shared" si="2"/>
        <v>0</v>
      </c>
      <c r="AA77" s="15"/>
      <c r="AB77" s="15"/>
      <c r="AC77">
        <v>0</v>
      </c>
      <c r="AD77">
        <v>30</v>
      </c>
    </row>
    <row r="78" spans="1:30" ht="12.75">
      <c r="A78">
        <v>44</v>
      </c>
      <c r="B78">
        <v>14</v>
      </c>
      <c r="C78">
        <v>4</v>
      </c>
      <c r="D78" s="22" t="s">
        <v>359</v>
      </c>
      <c r="E78" s="22" t="s">
        <v>360</v>
      </c>
      <c r="F78" s="4" t="s">
        <v>10</v>
      </c>
      <c r="G78" s="28" t="s">
        <v>358</v>
      </c>
      <c r="H78" s="21" t="s">
        <v>57</v>
      </c>
      <c r="I78" s="21" t="s">
        <v>57</v>
      </c>
      <c r="J78" s="21" t="s">
        <v>111</v>
      </c>
      <c r="K78" s="21"/>
      <c r="L78" s="21"/>
      <c r="M78" s="21" t="s">
        <v>57</v>
      </c>
      <c r="R78" s="6"/>
      <c r="S78" s="6"/>
      <c r="X78" s="6"/>
      <c r="Y78" s="6"/>
      <c r="Z78" s="19">
        <f t="shared" si="2"/>
        <v>0</v>
      </c>
      <c r="AA78" s="15"/>
      <c r="AB78" s="15"/>
      <c r="AC78">
        <v>0</v>
      </c>
      <c r="AD78">
        <v>30</v>
      </c>
    </row>
    <row r="79" spans="1:30" ht="12.75">
      <c r="A79">
        <v>45</v>
      </c>
      <c r="B79">
        <v>11</v>
      </c>
      <c r="C79">
        <v>9</v>
      </c>
      <c r="D79" s="11" t="s">
        <v>300</v>
      </c>
      <c r="E79" s="11" t="s">
        <v>301</v>
      </c>
      <c r="F79" s="4" t="s">
        <v>10</v>
      </c>
      <c r="G79" s="27" t="s">
        <v>293</v>
      </c>
      <c r="H79" s="12" t="s">
        <v>57</v>
      </c>
      <c r="I79" s="12" t="s">
        <v>57</v>
      </c>
      <c r="J79" s="5"/>
      <c r="K79" s="5"/>
      <c r="L79" s="5"/>
      <c r="M79" s="12" t="s">
        <v>57</v>
      </c>
      <c r="R79" s="6"/>
      <c r="S79" s="6"/>
      <c r="X79" s="6"/>
      <c r="Y79" s="6"/>
      <c r="Z79" s="19">
        <f t="shared" si="2"/>
        <v>0</v>
      </c>
      <c r="AA79" s="15"/>
      <c r="AB79" s="15"/>
      <c r="AC79">
        <v>0</v>
      </c>
      <c r="AD79">
        <v>30</v>
      </c>
    </row>
    <row r="80" spans="1:30" ht="12.75">
      <c r="A80">
        <v>46</v>
      </c>
      <c r="B80">
        <v>19</v>
      </c>
      <c r="C80">
        <v>5</v>
      </c>
      <c r="D80" s="11" t="s">
        <v>328</v>
      </c>
      <c r="E80" s="11" t="s">
        <v>329</v>
      </c>
      <c r="F80" s="4" t="s">
        <v>10</v>
      </c>
      <c r="G80" s="27" t="s">
        <v>325</v>
      </c>
      <c r="H80" s="5"/>
      <c r="I80" s="12" t="s">
        <v>57</v>
      </c>
      <c r="J80" s="12" t="s">
        <v>57</v>
      </c>
      <c r="K80" s="12" t="s">
        <v>57</v>
      </c>
      <c r="L80" s="5"/>
      <c r="M80" s="5"/>
      <c r="R80" s="6"/>
      <c r="S80" s="6"/>
      <c r="T80">
        <v>20</v>
      </c>
      <c r="X80" s="6"/>
      <c r="Y80" s="6"/>
      <c r="Z80" s="19">
        <f t="shared" si="2"/>
        <v>0</v>
      </c>
      <c r="AA80" s="15"/>
      <c r="AB80" s="15"/>
      <c r="AC80">
        <v>0</v>
      </c>
      <c r="AD80">
        <v>30</v>
      </c>
    </row>
    <row r="81" spans="1:30" ht="12.75">
      <c r="A81">
        <v>47</v>
      </c>
      <c r="B81">
        <v>15</v>
      </c>
      <c r="C81">
        <v>14</v>
      </c>
      <c r="D81" s="11" t="s">
        <v>262</v>
      </c>
      <c r="E81" s="11" t="s">
        <v>263</v>
      </c>
      <c r="F81" s="4" t="s">
        <v>10</v>
      </c>
      <c r="G81" s="27" t="s">
        <v>257</v>
      </c>
      <c r="H81" s="12" t="s">
        <v>57</v>
      </c>
      <c r="I81" s="12" t="s">
        <v>57</v>
      </c>
      <c r="J81" s="5"/>
      <c r="K81" s="5"/>
      <c r="L81" s="12" t="s">
        <v>57</v>
      </c>
      <c r="M81" s="5"/>
      <c r="R81" s="6"/>
      <c r="S81" s="6"/>
      <c r="X81" s="6"/>
      <c r="Y81" s="6"/>
      <c r="Z81" s="19">
        <f t="shared" si="2"/>
        <v>0</v>
      </c>
      <c r="AA81" s="15"/>
      <c r="AB81" s="15"/>
      <c r="AC81">
        <v>0</v>
      </c>
      <c r="AD81">
        <v>30</v>
      </c>
    </row>
    <row r="82" spans="1:30" ht="12.75">
      <c r="A82">
        <v>48</v>
      </c>
      <c r="B82">
        <v>6</v>
      </c>
      <c r="C82">
        <v>7</v>
      </c>
      <c r="D82" s="4" t="s">
        <v>100</v>
      </c>
      <c r="E82" s="4" t="s">
        <v>101</v>
      </c>
      <c r="F82" s="4" t="s">
        <v>10</v>
      </c>
      <c r="G82" s="26" t="s">
        <v>102</v>
      </c>
      <c r="H82" s="5" t="s">
        <v>57</v>
      </c>
      <c r="I82" s="5" t="s">
        <v>57</v>
      </c>
      <c r="J82" s="5"/>
      <c r="K82" s="5"/>
      <c r="L82" s="5" t="s">
        <v>57</v>
      </c>
      <c r="M82" s="5"/>
      <c r="R82" s="6"/>
      <c r="S82" s="6"/>
      <c r="X82" s="6"/>
      <c r="Y82" s="6"/>
      <c r="Z82" s="19">
        <f t="shared" si="2"/>
        <v>0</v>
      </c>
      <c r="AA82" s="15"/>
      <c r="AB82" s="15"/>
      <c r="AC82">
        <v>0</v>
      </c>
      <c r="AD82">
        <v>30</v>
      </c>
    </row>
    <row r="83" spans="1:30" ht="12.75">
      <c r="A83">
        <v>49</v>
      </c>
      <c r="B83">
        <v>2</v>
      </c>
      <c r="C83">
        <v>3</v>
      </c>
      <c r="D83" s="4" t="s">
        <v>277</v>
      </c>
      <c r="E83" s="4" t="s">
        <v>174</v>
      </c>
      <c r="F83" s="4" t="s">
        <v>10</v>
      </c>
      <c r="G83" s="26" t="s">
        <v>26</v>
      </c>
      <c r="H83" s="5" t="s">
        <v>57</v>
      </c>
      <c r="I83" s="5" t="s">
        <v>57</v>
      </c>
      <c r="J83" s="5" t="s">
        <v>57</v>
      </c>
      <c r="K83" s="5"/>
      <c r="L83" s="5"/>
      <c r="M83" s="5"/>
      <c r="R83" s="6"/>
      <c r="S83" s="6"/>
      <c r="X83" s="6"/>
      <c r="Y83" s="6"/>
      <c r="Z83" s="19">
        <f t="shared" si="2"/>
        <v>0</v>
      </c>
      <c r="AA83" s="15"/>
      <c r="AB83" s="15"/>
      <c r="AC83">
        <v>0</v>
      </c>
      <c r="AD83">
        <v>30</v>
      </c>
    </row>
    <row r="84" spans="1:30" ht="12.75">
      <c r="A84">
        <v>50</v>
      </c>
      <c r="B84">
        <v>9</v>
      </c>
      <c r="C84">
        <v>8</v>
      </c>
      <c r="D84" s="22" t="s">
        <v>378</v>
      </c>
      <c r="E84" s="22" t="s">
        <v>379</v>
      </c>
      <c r="F84" s="22" t="s">
        <v>10</v>
      </c>
      <c r="G84" s="28" t="s">
        <v>376</v>
      </c>
      <c r="H84" s="21"/>
      <c r="I84" s="21"/>
      <c r="J84" s="21"/>
      <c r="K84" s="21"/>
      <c r="L84" s="21"/>
      <c r="M84" s="21"/>
      <c r="R84" s="6"/>
      <c r="S84" s="6"/>
      <c r="X84" s="6"/>
      <c r="Y84" s="6"/>
      <c r="Z84" s="19">
        <f t="shared" si="2"/>
        <v>0</v>
      </c>
      <c r="AA84" s="15"/>
      <c r="AB84" s="15"/>
      <c r="AC84">
        <v>0</v>
      </c>
      <c r="AD84">
        <v>30</v>
      </c>
    </row>
    <row r="65536" ht="12.75">
      <c r="AD65536" s="15"/>
    </row>
  </sheetData>
  <sheetProtection/>
  <mergeCells count="8">
    <mergeCell ref="X2:Y2"/>
    <mergeCell ref="H1:L1"/>
    <mergeCell ref="N1:W1"/>
    <mergeCell ref="N2:O2"/>
    <mergeCell ref="P2:Q2"/>
    <mergeCell ref="R2:S2"/>
    <mergeCell ref="T2:U2"/>
    <mergeCell ref="V2:W2"/>
  </mergeCells>
  <dataValidations count="3">
    <dataValidation type="list" allowBlank="1" showInputMessage="1" showErrorMessage="1" sqref="F34">
      <formula1>#REF!</formula1>
    </dataValidation>
    <dataValidation type="list" allowBlank="1" showInputMessage="1" showErrorMessage="1" sqref="F58:F71 F35:F54">
      <formula1>$AF$3:$AF$4</formula1>
    </dataValidation>
    <dataValidation type="list" allowBlank="1" showInputMessage="1" showErrorMessage="1" sqref="F4:F33">
      <formula1>$AG$3:$AG$4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58" sqref="J58"/>
    </sheetView>
  </sheetViews>
  <sheetFormatPr defaultColWidth="9.140625" defaultRowHeight="12.75"/>
  <cols>
    <col min="4" max="4" width="19.28125" style="0" customWidth="1"/>
    <col min="5" max="8" width="3.7109375" style="0" customWidth="1"/>
    <col min="9" max="10" width="3.28125" style="0" customWidth="1"/>
    <col min="11" max="11" width="3.7109375" style="0" customWidth="1"/>
    <col min="12" max="12" width="3.28125" style="0" customWidth="1"/>
    <col min="13" max="13" width="3.7109375" style="0" customWidth="1"/>
    <col min="14" max="16" width="3.28125" style="0" customWidth="1"/>
    <col min="17" max="17" width="4.57421875" style="0" customWidth="1"/>
    <col min="20" max="20" width="4.140625" style="0" customWidth="1"/>
    <col min="21" max="21" width="19.28125" style="0" customWidth="1"/>
  </cols>
  <sheetData>
    <row r="1" spans="5:17" ht="78.75" customHeight="1">
      <c r="E1" s="13" t="s">
        <v>19</v>
      </c>
      <c r="F1" s="3" t="s">
        <v>20</v>
      </c>
      <c r="G1" s="3" t="s">
        <v>54</v>
      </c>
      <c r="H1" s="3" t="s">
        <v>30</v>
      </c>
      <c r="I1" s="32" t="s">
        <v>19</v>
      </c>
      <c r="J1" s="32"/>
      <c r="K1" s="32" t="s">
        <v>20</v>
      </c>
      <c r="L1" s="32"/>
      <c r="M1" s="32" t="s">
        <v>30</v>
      </c>
      <c r="N1" s="32"/>
      <c r="O1" s="32" t="s">
        <v>54</v>
      </c>
      <c r="P1" s="33"/>
      <c r="Q1" s="8" t="s">
        <v>31</v>
      </c>
    </row>
    <row r="2" spans="9:20" ht="24">
      <c r="I2" s="3" t="s">
        <v>28</v>
      </c>
      <c r="J2" s="3" t="s">
        <v>29</v>
      </c>
      <c r="K2" s="3" t="s">
        <v>28</v>
      </c>
      <c r="L2" s="3" t="s">
        <v>29</v>
      </c>
      <c r="M2" s="7" t="s">
        <v>28</v>
      </c>
      <c r="N2" s="7" t="s">
        <v>29</v>
      </c>
      <c r="O2" s="7" t="s">
        <v>28</v>
      </c>
      <c r="P2" s="7" t="s">
        <v>29</v>
      </c>
      <c r="Q2" s="3"/>
      <c r="R2" s="3"/>
      <c r="S2" s="3"/>
      <c r="T2" s="3"/>
    </row>
    <row r="3" spans="1:21" ht="12.75">
      <c r="A3" t="s">
        <v>11</v>
      </c>
      <c r="B3" t="s">
        <v>13</v>
      </c>
      <c r="C3">
        <v>1</v>
      </c>
      <c r="D3" t="s">
        <v>202</v>
      </c>
      <c r="I3">
        <v>3</v>
      </c>
      <c r="J3">
        <v>16</v>
      </c>
      <c r="K3">
        <v>2</v>
      </c>
      <c r="L3">
        <v>18</v>
      </c>
      <c r="M3">
        <v>3</v>
      </c>
      <c r="N3">
        <v>16</v>
      </c>
      <c r="O3">
        <v>2</v>
      </c>
      <c r="P3">
        <v>18</v>
      </c>
      <c r="Q3">
        <f aca="true" t="shared" si="0" ref="Q3:Q8">J3+L3+N3+P3</f>
        <v>68</v>
      </c>
      <c r="T3">
        <v>1</v>
      </c>
      <c r="U3" t="s">
        <v>313</v>
      </c>
    </row>
    <row r="4" spans="3:21" ht="12.75">
      <c r="C4">
        <v>2</v>
      </c>
      <c r="D4" t="s">
        <v>23</v>
      </c>
      <c r="I4">
        <v>2</v>
      </c>
      <c r="J4">
        <v>18</v>
      </c>
      <c r="K4">
        <v>4</v>
      </c>
      <c r="L4">
        <v>14</v>
      </c>
      <c r="M4">
        <v>2</v>
      </c>
      <c r="N4">
        <v>18</v>
      </c>
      <c r="O4">
        <v>3</v>
      </c>
      <c r="P4">
        <v>16</v>
      </c>
      <c r="Q4">
        <f t="shared" si="0"/>
        <v>66</v>
      </c>
      <c r="T4">
        <v>2</v>
      </c>
      <c r="U4" t="s">
        <v>26</v>
      </c>
    </row>
    <row r="5" spans="3:21" ht="12.75">
      <c r="C5">
        <v>3</v>
      </c>
      <c r="D5" t="s">
        <v>320</v>
      </c>
      <c r="K5">
        <v>1</v>
      </c>
      <c r="L5">
        <v>20</v>
      </c>
      <c r="M5">
        <v>1</v>
      </c>
      <c r="N5">
        <v>20</v>
      </c>
      <c r="O5">
        <v>1</v>
      </c>
      <c r="P5">
        <v>20</v>
      </c>
      <c r="Q5">
        <f t="shared" si="0"/>
        <v>60</v>
      </c>
      <c r="T5">
        <v>3</v>
      </c>
      <c r="U5" t="s">
        <v>114</v>
      </c>
    </row>
    <row r="6" spans="3:21" ht="12.75">
      <c r="C6">
        <v>4</v>
      </c>
      <c r="D6" t="s">
        <v>319</v>
      </c>
      <c r="I6">
        <v>1</v>
      </c>
      <c r="J6">
        <v>20</v>
      </c>
      <c r="Q6">
        <f t="shared" si="0"/>
        <v>20</v>
      </c>
      <c r="T6">
        <v>4</v>
      </c>
      <c r="U6" t="s">
        <v>6</v>
      </c>
    </row>
    <row r="7" spans="3:21" ht="12.75">
      <c r="C7">
        <v>5</v>
      </c>
      <c r="D7" t="s">
        <v>4</v>
      </c>
      <c r="K7">
        <v>3</v>
      </c>
      <c r="L7">
        <v>16</v>
      </c>
      <c r="Q7">
        <f t="shared" si="0"/>
        <v>16</v>
      </c>
      <c r="T7">
        <v>5</v>
      </c>
      <c r="U7" t="s">
        <v>353</v>
      </c>
    </row>
    <row r="8" spans="3:21" ht="12.75">
      <c r="C8">
        <v>6</v>
      </c>
      <c r="D8" t="s">
        <v>5</v>
      </c>
      <c r="Q8">
        <f t="shared" si="0"/>
        <v>0</v>
      </c>
      <c r="T8">
        <v>6</v>
      </c>
      <c r="U8" t="s">
        <v>102</v>
      </c>
    </row>
    <row r="9" spans="20:21" ht="12.75">
      <c r="T9">
        <v>7</v>
      </c>
      <c r="U9" t="s">
        <v>23</v>
      </c>
    </row>
    <row r="10" spans="2:21" ht="12.75">
      <c r="B10" t="s">
        <v>12</v>
      </c>
      <c r="C10">
        <v>1</v>
      </c>
      <c r="D10" t="s">
        <v>345</v>
      </c>
      <c r="I10">
        <v>2</v>
      </c>
      <c r="J10">
        <v>18</v>
      </c>
      <c r="K10">
        <v>1</v>
      </c>
      <c r="L10">
        <v>20</v>
      </c>
      <c r="O10">
        <v>1</v>
      </c>
      <c r="P10">
        <v>20</v>
      </c>
      <c r="Q10">
        <f>J10+L10+N10+P10</f>
        <v>58</v>
      </c>
      <c r="T10">
        <v>8</v>
      </c>
      <c r="U10" t="s">
        <v>7</v>
      </c>
    </row>
    <row r="11" spans="3:21" ht="12.75">
      <c r="C11">
        <v>2</v>
      </c>
      <c r="D11" t="s">
        <v>319</v>
      </c>
      <c r="I11">
        <v>1</v>
      </c>
      <c r="J11">
        <v>20</v>
      </c>
      <c r="K11">
        <v>2</v>
      </c>
      <c r="L11">
        <v>18</v>
      </c>
      <c r="O11">
        <v>2</v>
      </c>
      <c r="P11">
        <v>18</v>
      </c>
      <c r="Q11">
        <f>J11+L11+N11+P11</f>
        <v>56</v>
      </c>
      <c r="T11">
        <v>9</v>
      </c>
      <c r="U11" t="s">
        <v>290</v>
      </c>
    </row>
    <row r="12" spans="3:21" ht="12.75">
      <c r="C12">
        <v>3</v>
      </c>
      <c r="D12" t="s">
        <v>5</v>
      </c>
      <c r="I12">
        <v>3</v>
      </c>
      <c r="J12">
        <v>16</v>
      </c>
      <c r="M12">
        <v>1</v>
      </c>
      <c r="N12">
        <v>20</v>
      </c>
      <c r="O12">
        <v>3</v>
      </c>
      <c r="P12">
        <v>16</v>
      </c>
      <c r="Q12">
        <f>J12+L12+N12+P12</f>
        <v>52</v>
      </c>
      <c r="T12">
        <v>10</v>
      </c>
      <c r="U12" t="s">
        <v>202</v>
      </c>
    </row>
    <row r="13" spans="3:21" ht="12.75">
      <c r="C13">
        <v>4</v>
      </c>
      <c r="D13" t="s">
        <v>404</v>
      </c>
      <c r="K13">
        <v>3</v>
      </c>
      <c r="L13">
        <v>16</v>
      </c>
      <c r="Q13">
        <f>J13+L13+N13+P13</f>
        <v>16</v>
      </c>
      <c r="T13">
        <v>11</v>
      </c>
      <c r="U13" t="s">
        <v>293</v>
      </c>
    </row>
    <row r="14" spans="3:21" ht="12.75">
      <c r="C14">
        <v>5</v>
      </c>
      <c r="D14" t="s">
        <v>383</v>
      </c>
      <c r="Q14">
        <f>J14+L14+N14+P14</f>
        <v>0</v>
      </c>
      <c r="T14">
        <v>12</v>
      </c>
      <c r="U14" t="s">
        <v>74</v>
      </c>
    </row>
    <row r="15" spans="20:21" ht="12.75">
      <c r="T15">
        <v>13</v>
      </c>
      <c r="U15" t="s">
        <v>166</v>
      </c>
    </row>
    <row r="16" spans="1:21" ht="12.75">
      <c r="A16" t="s">
        <v>22</v>
      </c>
      <c r="B16" t="s">
        <v>13</v>
      </c>
      <c r="C16">
        <v>1</v>
      </c>
      <c r="D16" t="s">
        <v>202</v>
      </c>
      <c r="I16">
        <v>3</v>
      </c>
      <c r="J16">
        <v>16</v>
      </c>
      <c r="K16">
        <v>1</v>
      </c>
      <c r="L16">
        <v>20</v>
      </c>
      <c r="M16">
        <v>1</v>
      </c>
      <c r="N16">
        <v>20</v>
      </c>
      <c r="O16">
        <v>1</v>
      </c>
      <c r="P16">
        <v>20</v>
      </c>
      <c r="Q16">
        <f>J16+L16+N16+P16</f>
        <v>76</v>
      </c>
      <c r="T16">
        <v>14</v>
      </c>
      <c r="U16" t="s">
        <v>358</v>
      </c>
    </row>
    <row r="17" spans="3:21" ht="12.75">
      <c r="C17">
        <v>2</v>
      </c>
      <c r="D17" t="s">
        <v>318</v>
      </c>
      <c r="I17">
        <v>2</v>
      </c>
      <c r="J17">
        <v>18</v>
      </c>
      <c r="K17">
        <v>3</v>
      </c>
      <c r="L17">
        <v>16</v>
      </c>
      <c r="M17">
        <v>3</v>
      </c>
      <c r="N17">
        <v>16</v>
      </c>
      <c r="O17">
        <v>2</v>
      </c>
      <c r="P17">
        <v>18</v>
      </c>
      <c r="Q17">
        <f>J17+L17+N17+P17</f>
        <v>68</v>
      </c>
      <c r="T17">
        <v>15</v>
      </c>
      <c r="U17" t="s">
        <v>322</v>
      </c>
    </row>
    <row r="18" spans="3:21" ht="12.75">
      <c r="C18">
        <v>3</v>
      </c>
      <c r="D18" t="s">
        <v>319</v>
      </c>
      <c r="K18">
        <v>2</v>
      </c>
      <c r="L18">
        <v>18</v>
      </c>
      <c r="M18">
        <v>2</v>
      </c>
      <c r="N18">
        <v>18</v>
      </c>
      <c r="O18">
        <v>3</v>
      </c>
      <c r="P18">
        <v>16</v>
      </c>
      <c r="Q18">
        <f>J18+L18+N18+P18</f>
        <v>52</v>
      </c>
      <c r="T18">
        <v>16</v>
      </c>
      <c r="U18" t="s">
        <v>345</v>
      </c>
    </row>
    <row r="19" spans="3:21" ht="12.75">
      <c r="C19">
        <v>4</v>
      </c>
      <c r="D19" t="s">
        <v>320</v>
      </c>
      <c r="I19">
        <v>1</v>
      </c>
      <c r="J19">
        <v>20</v>
      </c>
      <c r="Q19">
        <f>J19+L19+N19+P19</f>
        <v>20</v>
      </c>
      <c r="T19">
        <v>17</v>
      </c>
      <c r="U19" t="s">
        <v>386</v>
      </c>
    </row>
    <row r="20" spans="3:21" ht="12.75">
      <c r="C20">
        <v>5</v>
      </c>
      <c r="D20" t="s">
        <v>102</v>
      </c>
      <c r="Q20">
        <f>J20+L20+N20+P20</f>
        <v>0</v>
      </c>
      <c r="T20">
        <v>18</v>
      </c>
      <c r="U20" t="s">
        <v>56</v>
      </c>
    </row>
    <row r="21" spans="3:21" ht="12.75">
      <c r="C21">
        <v>6</v>
      </c>
      <c r="D21" t="s">
        <v>4</v>
      </c>
      <c r="T21">
        <v>19</v>
      </c>
      <c r="U21" t="s">
        <v>34</v>
      </c>
    </row>
    <row r="22" spans="20:21" ht="12.75">
      <c r="T22">
        <v>20</v>
      </c>
      <c r="U22" t="s">
        <v>4</v>
      </c>
    </row>
    <row r="23" spans="2:21" ht="12.75">
      <c r="B23" t="s">
        <v>12</v>
      </c>
      <c r="C23">
        <v>1</v>
      </c>
      <c r="D23" t="s">
        <v>318</v>
      </c>
      <c r="I23">
        <v>1</v>
      </c>
      <c r="J23">
        <v>20</v>
      </c>
      <c r="K23">
        <v>1</v>
      </c>
      <c r="L23">
        <v>20</v>
      </c>
      <c r="M23">
        <v>1</v>
      </c>
      <c r="N23">
        <v>20</v>
      </c>
      <c r="O23">
        <v>2</v>
      </c>
      <c r="P23">
        <v>18</v>
      </c>
      <c r="Q23">
        <f>J23+L23+N23+P23</f>
        <v>78</v>
      </c>
      <c r="U23" s="3"/>
    </row>
    <row r="24" spans="3:17" ht="12.75">
      <c r="C24">
        <v>2</v>
      </c>
      <c r="D24" t="s">
        <v>23</v>
      </c>
      <c r="I24">
        <v>3</v>
      </c>
      <c r="J24">
        <v>16</v>
      </c>
      <c r="K24">
        <v>2</v>
      </c>
      <c r="L24">
        <v>18</v>
      </c>
      <c r="M24">
        <v>3</v>
      </c>
      <c r="N24">
        <v>16</v>
      </c>
      <c r="O24">
        <v>1</v>
      </c>
      <c r="P24">
        <v>20</v>
      </c>
      <c r="Q24">
        <f>J24+L24+N24+P24</f>
        <v>70</v>
      </c>
    </row>
    <row r="25" spans="3:17" ht="12.75">
      <c r="C25">
        <v>3</v>
      </c>
      <c r="D25" t="s">
        <v>202</v>
      </c>
      <c r="I25">
        <v>2</v>
      </c>
      <c r="J25">
        <v>18</v>
      </c>
      <c r="K25">
        <v>3</v>
      </c>
      <c r="L25">
        <v>16</v>
      </c>
      <c r="M25">
        <v>2</v>
      </c>
      <c r="N25">
        <v>18</v>
      </c>
      <c r="O25">
        <v>3</v>
      </c>
      <c r="P25">
        <v>16</v>
      </c>
      <c r="Q25">
        <f>J25+L25+N25+P25</f>
        <v>68</v>
      </c>
    </row>
    <row r="26" spans="3:17" ht="12.75">
      <c r="C26">
        <v>4</v>
      </c>
      <c r="D26" t="s">
        <v>4</v>
      </c>
      <c r="I26">
        <v>4</v>
      </c>
      <c r="J26">
        <v>14</v>
      </c>
      <c r="K26">
        <v>4</v>
      </c>
      <c r="L26">
        <v>14</v>
      </c>
      <c r="M26">
        <v>4</v>
      </c>
      <c r="N26">
        <v>14</v>
      </c>
      <c r="O26">
        <v>4</v>
      </c>
      <c r="P26">
        <v>14</v>
      </c>
      <c r="Q26">
        <f>J26+L26+N26+P26</f>
        <v>56</v>
      </c>
    </row>
    <row r="27" spans="3:17" ht="12.75">
      <c r="C27">
        <v>5</v>
      </c>
      <c r="D27" t="s">
        <v>319</v>
      </c>
      <c r="Q27">
        <f>J27+L27+N27+P27</f>
        <v>0</v>
      </c>
    </row>
    <row r="30" spans="1:17" ht="12.75">
      <c r="A30" t="s">
        <v>317</v>
      </c>
      <c r="B30" t="s">
        <v>32</v>
      </c>
      <c r="C30">
        <v>1</v>
      </c>
      <c r="D30" t="s">
        <v>322</v>
      </c>
      <c r="I30">
        <v>4</v>
      </c>
      <c r="J30">
        <v>14</v>
      </c>
      <c r="K30">
        <v>1</v>
      </c>
      <c r="L30">
        <v>20</v>
      </c>
      <c r="M30">
        <v>1</v>
      </c>
      <c r="N30">
        <v>20</v>
      </c>
      <c r="O30">
        <v>1</v>
      </c>
      <c r="P30">
        <v>20</v>
      </c>
      <c r="Q30">
        <f aca="true" t="shared" si="1" ref="Q30:Q38">J30+L30+N30+P30</f>
        <v>74</v>
      </c>
    </row>
    <row r="31" spans="3:17" ht="12.75">
      <c r="C31">
        <v>2</v>
      </c>
      <c r="D31" t="s">
        <v>202</v>
      </c>
      <c r="I31">
        <v>2</v>
      </c>
      <c r="J31">
        <v>18</v>
      </c>
      <c r="K31">
        <v>2</v>
      </c>
      <c r="L31">
        <v>18</v>
      </c>
      <c r="M31">
        <v>2</v>
      </c>
      <c r="N31">
        <v>18</v>
      </c>
      <c r="O31">
        <v>4</v>
      </c>
      <c r="P31">
        <v>14</v>
      </c>
      <c r="Q31">
        <f t="shared" si="1"/>
        <v>68</v>
      </c>
    </row>
    <row r="32" spans="3:17" ht="12.75">
      <c r="C32">
        <v>3</v>
      </c>
      <c r="D32" t="s">
        <v>114</v>
      </c>
      <c r="I32">
        <v>1</v>
      </c>
      <c r="J32">
        <v>20</v>
      </c>
      <c r="K32">
        <v>5</v>
      </c>
      <c r="L32">
        <v>13</v>
      </c>
      <c r="M32">
        <v>6</v>
      </c>
      <c r="N32">
        <v>12</v>
      </c>
      <c r="O32">
        <v>5</v>
      </c>
      <c r="P32">
        <v>13</v>
      </c>
      <c r="Q32">
        <f t="shared" si="1"/>
        <v>58</v>
      </c>
    </row>
    <row r="33" spans="3:17" ht="12.75">
      <c r="C33">
        <v>4</v>
      </c>
      <c r="D33" t="s">
        <v>405</v>
      </c>
      <c r="K33">
        <v>3</v>
      </c>
      <c r="L33">
        <v>16</v>
      </c>
      <c r="M33">
        <v>3</v>
      </c>
      <c r="N33">
        <v>16</v>
      </c>
      <c r="O33">
        <v>2</v>
      </c>
      <c r="P33">
        <v>18</v>
      </c>
      <c r="Q33">
        <f t="shared" si="1"/>
        <v>50</v>
      </c>
    </row>
    <row r="34" spans="3:17" ht="12.75">
      <c r="C34">
        <v>5</v>
      </c>
      <c r="D34" t="s">
        <v>26</v>
      </c>
      <c r="I34">
        <v>3</v>
      </c>
      <c r="J34">
        <v>16</v>
      </c>
      <c r="K34">
        <v>8</v>
      </c>
      <c r="L34">
        <v>10</v>
      </c>
      <c r="M34">
        <v>7</v>
      </c>
      <c r="N34">
        <v>11</v>
      </c>
      <c r="O34">
        <v>6</v>
      </c>
      <c r="P34">
        <v>12</v>
      </c>
      <c r="Q34">
        <f t="shared" si="1"/>
        <v>49</v>
      </c>
    </row>
    <row r="35" spans="3:17" ht="12.75">
      <c r="C35">
        <v>6</v>
      </c>
      <c r="D35" t="s">
        <v>4</v>
      </c>
      <c r="I35">
        <v>5</v>
      </c>
      <c r="J35">
        <v>13</v>
      </c>
      <c r="K35">
        <v>7</v>
      </c>
      <c r="L35">
        <v>11</v>
      </c>
      <c r="M35">
        <v>8</v>
      </c>
      <c r="N35">
        <v>10</v>
      </c>
      <c r="O35">
        <v>7</v>
      </c>
      <c r="P35">
        <v>11</v>
      </c>
      <c r="Q35">
        <f t="shared" si="1"/>
        <v>45</v>
      </c>
    </row>
    <row r="36" spans="3:17" ht="12.75">
      <c r="C36">
        <v>7</v>
      </c>
      <c r="D36" t="s">
        <v>6</v>
      </c>
      <c r="K36">
        <v>6</v>
      </c>
      <c r="L36">
        <v>12</v>
      </c>
      <c r="M36">
        <v>5</v>
      </c>
      <c r="N36">
        <v>13</v>
      </c>
      <c r="O36">
        <v>3</v>
      </c>
      <c r="P36">
        <v>16</v>
      </c>
      <c r="Q36">
        <f t="shared" si="1"/>
        <v>41</v>
      </c>
    </row>
    <row r="37" spans="3:17" ht="12.75">
      <c r="C37">
        <v>8</v>
      </c>
      <c r="D37" t="s">
        <v>23</v>
      </c>
      <c r="I37">
        <v>6</v>
      </c>
      <c r="J37">
        <v>12</v>
      </c>
      <c r="K37">
        <v>9</v>
      </c>
      <c r="L37">
        <v>8</v>
      </c>
      <c r="M37">
        <v>9</v>
      </c>
      <c r="N37">
        <v>8</v>
      </c>
      <c r="O37">
        <v>8</v>
      </c>
      <c r="P37">
        <v>10</v>
      </c>
      <c r="Q37">
        <f t="shared" si="1"/>
        <v>38</v>
      </c>
    </row>
    <row r="38" spans="3:17" ht="12.75">
      <c r="C38">
        <v>9</v>
      </c>
      <c r="D38" t="s">
        <v>321</v>
      </c>
      <c r="K38">
        <v>4</v>
      </c>
      <c r="L38">
        <v>14</v>
      </c>
      <c r="M38">
        <v>4</v>
      </c>
      <c r="N38">
        <v>14</v>
      </c>
      <c r="Q38">
        <f t="shared" si="1"/>
        <v>28</v>
      </c>
    </row>
    <row r="40" spans="2:17" ht="12.75">
      <c r="B40" t="s">
        <v>33</v>
      </c>
      <c r="C40">
        <v>1</v>
      </c>
      <c r="D40" t="s">
        <v>202</v>
      </c>
      <c r="I40">
        <v>2</v>
      </c>
      <c r="J40">
        <v>18</v>
      </c>
      <c r="K40">
        <v>4</v>
      </c>
      <c r="L40">
        <v>14</v>
      </c>
      <c r="M40">
        <v>1</v>
      </c>
      <c r="N40">
        <v>20</v>
      </c>
      <c r="O40">
        <v>1</v>
      </c>
      <c r="P40">
        <v>20</v>
      </c>
      <c r="Q40">
        <f aca="true" t="shared" si="2" ref="Q40:Q53">J40+L40+N40+P40</f>
        <v>72</v>
      </c>
    </row>
    <row r="41" spans="3:17" ht="12.75">
      <c r="C41">
        <v>2</v>
      </c>
      <c r="D41" t="s">
        <v>323</v>
      </c>
      <c r="I41">
        <v>3</v>
      </c>
      <c r="J41">
        <v>16</v>
      </c>
      <c r="K41">
        <v>3</v>
      </c>
      <c r="L41">
        <v>16</v>
      </c>
      <c r="M41">
        <v>2</v>
      </c>
      <c r="N41">
        <v>18</v>
      </c>
      <c r="O41">
        <v>2</v>
      </c>
      <c r="P41">
        <v>18</v>
      </c>
      <c r="Q41">
        <f t="shared" si="2"/>
        <v>68</v>
      </c>
    </row>
    <row r="42" spans="3:17" ht="12.75">
      <c r="C42">
        <v>3</v>
      </c>
      <c r="D42" t="s">
        <v>114</v>
      </c>
      <c r="I42">
        <v>5</v>
      </c>
      <c r="J42">
        <v>13</v>
      </c>
      <c r="K42">
        <v>7</v>
      </c>
      <c r="L42">
        <v>11</v>
      </c>
      <c r="M42">
        <v>3</v>
      </c>
      <c r="N42">
        <v>16</v>
      </c>
      <c r="O42">
        <v>4</v>
      </c>
      <c r="P42">
        <v>14</v>
      </c>
      <c r="Q42">
        <f t="shared" si="2"/>
        <v>54</v>
      </c>
    </row>
    <row r="43" spans="3:17" ht="12.75">
      <c r="C43">
        <v>4</v>
      </c>
      <c r="D43" t="s">
        <v>368</v>
      </c>
      <c r="I43">
        <v>8</v>
      </c>
      <c r="J43">
        <v>10</v>
      </c>
      <c r="K43">
        <v>2</v>
      </c>
      <c r="L43">
        <v>18</v>
      </c>
      <c r="M43">
        <v>4</v>
      </c>
      <c r="N43">
        <v>14</v>
      </c>
      <c r="O43">
        <v>9</v>
      </c>
      <c r="P43">
        <v>8</v>
      </c>
      <c r="Q43">
        <f t="shared" si="2"/>
        <v>50</v>
      </c>
    </row>
    <row r="44" spans="3:17" ht="12.75">
      <c r="C44">
        <v>5</v>
      </c>
      <c r="D44" t="s">
        <v>212</v>
      </c>
      <c r="I44">
        <v>1</v>
      </c>
      <c r="J44">
        <v>20</v>
      </c>
      <c r="K44">
        <v>5</v>
      </c>
      <c r="L44">
        <v>13</v>
      </c>
      <c r="M44">
        <v>13</v>
      </c>
      <c r="N44">
        <v>4</v>
      </c>
      <c r="O44">
        <v>6</v>
      </c>
      <c r="P44">
        <v>12</v>
      </c>
      <c r="Q44">
        <f t="shared" si="2"/>
        <v>49</v>
      </c>
    </row>
    <row r="45" spans="3:17" ht="12.75">
      <c r="C45">
        <v>6</v>
      </c>
      <c r="D45" t="s">
        <v>386</v>
      </c>
      <c r="K45">
        <v>1</v>
      </c>
      <c r="L45">
        <v>20</v>
      </c>
      <c r="M45">
        <v>6</v>
      </c>
      <c r="N45">
        <v>12</v>
      </c>
      <c r="O45">
        <v>3</v>
      </c>
      <c r="P45">
        <v>16</v>
      </c>
      <c r="Q45">
        <f t="shared" si="2"/>
        <v>48</v>
      </c>
    </row>
    <row r="46" spans="3:17" ht="12.75">
      <c r="C46">
        <v>7</v>
      </c>
      <c r="D46" t="s">
        <v>205</v>
      </c>
      <c r="I46">
        <v>4</v>
      </c>
      <c r="J46">
        <v>14</v>
      </c>
      <c r="K46">
        <v>6</v>
      </c>
      <c r="L46">
        <v>12</v>
      </c>
      <c r="M46">
        <v>10</v>
      </c>
      <c r="N46">
        <v>7</v>
      </c>
      <c r="O46">
        <v>11</v>
      </c>
      <c r="P46">
        <v>6</v>
      </c>
      <c r="Q46">
        <f t="shared" si="2"/>
        <v>39</v>
      </c>
    </row>
    <row r="47" spans="3:17" ht="12.75">
      <c r="C47">
        <v>8</v>
      </c>
      <c r="D47" t="s">
        <v>293</v>
      </c>
      <c r="K47">
        <v>8</v>
      </c>
      <c r="L47">
        <v>10</v>
      </c>
      <c r="M47">
        <v>8</v>
      </c>
      <c r="N47">
        <v>10</v>
      </c>
      <c r="O47">
        <v>7</v>
      </c>
      <c r="P47">
        <v>11</v>
      </c>
      <c r="Q47">
        <f t="shared" si="2"/>
        <v>31</v>
      </c>
    </row>
    <row r="48" spans="3:17" ht="12.75">
      <c r="C48">
        <v>9</v>
      </c>
      <c r="D48" t="s">
        <v>6</v>
      </c>
      <c r="K48">
        <v>13</v>
      </c>
      <c r="L48">
        <v>4</v>
      </c>
      <c r="M48">
        <v>5</v>
      </c>
      <c r="N48">
        <v>13</v>
      </c>
      <c r="O48">
        <v>5</v>
      </c>
      <c r="P48">
        <v>13</v>
      </c>
      <c r="Q48">
        <f t="shared" si="2"/>
        <v>30</v>
      </c>
    </row>
    <row r="49" spans="3:17" ht="12.75">
      <c r="C49">
        <v>10</v>
      </c>
      <c r="D49" t="s">
        <v>26</v>
      </c>
      <c r="I49">
        <v>7</v>
      </c>
      <c r="J49">
        <v>11</v>
      </c>
      <c r="K49">
        <v>11</v>
      </c>
      <c r="L49">
        <v>6</v>
      </c>
      <c r="M49">
        <v>11</v>
      </c>
      <c r="N49">
        <v>6</v>
      </c>
      <c r="O49">
        <v>12</v>
      </c>
      <c r="P49">
        <v>5</v>
      </c>
      <c r="Q49">
        <f t="shared" si="2"/>
        <v>28</v>
      </c>
    </row>
    <row r="50" spans="3:17" ht="12.75">
      <c r="C50">
        <v>11</v>
      </c>
      <c r="D50" t="s">
        <v>34</v>
      </c>
      <c r="K50">
        <v>9</v>
      </c>
      <c r="L50">
        <v>8</v>
      </c>
      <c r="M50">
        <v>7</v>
      </c>
      <c r="N50">
        <v>11</v>
      </c>
      <c r="O50">
        <v>10</v>
      </c>
      <c r="P50">
        <v>7</v>
      </c>
      <c r="Q50">
        <f t="shared" si="2"/>
        <v>26</v>
      </c>
    </row>
    <row r="51" spans="3:17" ht="12.75">
      <c r="C51">
        <v>12</v>
      </c>
      <c r="D51" t="s">
        <v>7</v>
      </c>
      <c r="K51">
        <v>10</v>
      </c>
      <c r="L51">
        <v>7</v>
      </c>
      <c r="M51">
        <v>9</v>
      </c>
      <c r="N51">
        <v>8</v>
      </c>
      <c r="O51">
        <v>8</v>
      </c>
      <c r="P51">
        <v>10</v>
      </c>
      <c r="Q51">
        <f t="shared" si="2"/>
        <v>25</v>
      </c>
    </row>
    <row r="52" spans="3:17" ht="12.75">
      <c r="C52">
        <v>13</v>
      </c>
      <c r="D52" t="s">
        <v>376</v>
      </c>
      <c r="K52">
        <v>5</v>
      </c>
      <c r="L52">
        <v>13</v>
      </c>
      <c r="M52">
        <v>12</v>
      </c>
      <c r="N52">
        <v>5</v>
      </c>
      <c r="O52">
        <v>13</v>
      </c>
      <c r="P52">
        <v>6</v>
      </c>
      <c r="Q52">
        <f t="shared" si="2"/>
        <v>24</v>
      </c>
    </row>
    <row r="53" spans="3:17" ht="12.75">
      <c r="C53">
        <v>15</v>
      </c>
      <c r="D53" t="s">
        <v>358</v>
      </c>
      <c r="I53">
        <v>6</v>
      </c>
      <c r="J53">
        <v>12</v>
      </c>
      <c r="K53">
        <v>14</v>
      </c>
      <c r="L53">
        <v>3</v>
      </c>
      <c r="Q53">
        <f t="shared" si="2"/>
        <v>15</v>
      </c>
    </row>
  </sheetData>
  <sheetProtection/>
  <mergeCells count="4">
    <mergeCell ref="I1:J1"/>
    <mergeCell ref="K1:L1"/>
    <mergeCell ref="M1:N1"/>
    <mergeCell ref="O1:P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14.00390625" style="0" bestFit="1" customWidth="1"/>
    <col min="2" max="2" width="7.140625" style="0" customWidth="1"/>
    <col min="3" max="3" width="7.28125" style="0" customWidth="1"/>
    <col min="4" max="5" width="7.421875" style="0" customWidth="1"/>
    <col min="6" max="6" width="6.28125" style="0" customWidth="1"/>
    <col min="7" max="7" width="5.57421875" style="0" customWidth="1"/>
    <col min="9" max="9" width="6.140625" style="0" customWidth="1"/>
    <col min="10" max="11" width="5.8515625" style="0" customWidth="1"/>
    <col min="12" max="12" width="5.28125" style="0" customWidth="1"/>
    <col min="13" max="13" width="5.8515625" style="0" customWidth="1"/>
    <col min="14" max="14" width="6.00390625" style="0" customWidth="1"/>
  </cols>
  <sheetData>
    <row r="1" spans="1:16" ht="20.25">
      <c r="A1" s="2" t="s">
        <v>50</v>
      </c>
      <c r="H1" t="s">
        <v>48</v>
      </c>
      <c r="O1" t="s">
        <v>48</v>
      </c>
      <c r="P1" t="s">
        <v>31</v>
      </c>
    </row>
    <row r="2" spans="2:9" ht="12.75">
      <c r="B2" t="s">
        <v>44</v>
      </c>
      <c r="D2" t="s">
        <v>44</v>
      </c>
      <c r="F2" t="s">
        <v>44</v>
      </c>
      <c r="I2" t="s">
        <v>49</v>
      </c>
    </row>
    <row r="3" spans="2:13" ht="12.75">
      <c r="B3" t="s">
        <v>45</v>
      </c>
      <c r="D3" t="s">
        <v>46</v>
      </c>
      <c r="F3" t="s">
        <v>47</v>
      </c>
      <c r="I3" t="s">
        <v>45</v>
      </c>
      <c r="K3" t="s">
        <v>46</v>
      </c>
      <c r="M3" t="s">
        <v>47</v>
      </c>
    </row>
    <row r="4" spans="2:14" ht="12.75">
      <c r="B4" t="s">
        <v>12</v>
      </c>
      <c r="C4" t="s">
        <v>13</v>
      </c>
      <c r="D4" t="s">
        <v>12</v>
      </c>
      <c r="E4" t="s">
        <v>13</v>
      </c>
      <c r="F4" t="s">
        <v>33</v>
      </c>
      <c r="G4" t="s">
        <v>32</v>
      </c>
      <c r="I4" t="s">
        <v>12</v>
      </c>
      <c r="J4" t="s">
        <v>13</v>
      </c>
      <c r="K4" t="s">
        <v>12</v>
      </c>
      <c r="L4" t="s">
        <v>13</v>
      </c>
      <c r="M4" t="s">
        <v>33</v>
      </c>
      <c r="N4" t="s">
        <v>32</v>
      </c>
    </row>
    <row r="5" spans="1:16" ht="12.75">
      <c r="A5" s="4" t="s">
        <v>202</v>
      </c>
      <c r="B5">
        <v>22</v>
      </c>
      <c r="C5">
        <v>91</v>
      </c>
      <c r="D5">
        <v>24</v>
      </c>
      <c r="E5">
        <v>67</v>
      </c>
      <c r="F5">
        <v>128</v>
      </c>
      <c r="G5">
        <v>109</v>
      </c>
      <c r="H5" s="30">
        <f aca="true" t="shared" si="0" ref="H5:H28">B5+C5+D5+E5+F5+G5</f>
        <v>441</v>
      </c>
      <c r="I5">
        <v>0</v>
      </c>
      <c r="J5">
        <v>68</v>
      </c>
      <c r="K5">
        <v>68</v>
      </c>
      <c r="L5">
        <v>76</v>
      </c>
      <c r="M5">
        <v>72</v>
      </c>
      <c r="N5">
        <v>68</v>
      </c>
      <c r="O5" s="31">
        <f aca="true" t="shared" si="1" ref="O5:O33">I5+J5+K5+L5+M5+N5</f>
        <v>352</v>
      </c>
      <c r="P5" s="30">
        <f aca="true" t="shared" si="2" ref="P5:P33">H5+O5</f>
        <v>793</v>
      </c>
    </row>
    <row r="6" spans="1:16" ht="12.75">
      <c r="A6" s="4" t="s">
        <v>114</v>
      </c>
      <c r="B6">
        <v>142</v>
      </c>
      <c r="C6">
        <v>139</v>
      </c>
      <c r="D6">
        <v>0</v>
      </c>
      <c r="E6">
        <v>82</v>
      </c>
      <c r="F6">
        <v>68</v>
      </c>
      <c r="G6">
        <v>62</v>
      </c>
      <c r="H6" s="30">
        <f t="shared" si="0"/>
        <v>493</v>
      </c>
      <c r="I6">
        <v>0</v>
      </c>
      <c r="J6">
        <v>0</v>
      </c>
      <c r="K6">
        <v>78</v>
      </c>
      <c r="L6">
        <v>68</v>
      </c>
      <c r="M6">
        <v>54</v>
      </c>
      <c r="N6">
        <v>58</v>
      </c>
      <c r="O6" s="31">
        <f t="shared" si="1"/>
        <v>258</v>
      </c>
      <c r="P6" s="30">
        <f t="shared" si="2"/>
        <v>751</v>
      </c>
    </row>
    <row r="7" spans="1:16" ht="12.75">
      <c r="A7" s="4" t="s">
        <v>406</v>
      </c>
      <c r="B7">
        <v>0</v>
      </c>
      <c r="C7">
        <v>0</v>
      </c>
      <c r="D7">
        <v>0</v>
      </c>
      <c r="E7">
        <v>35</v>
      </c>
      <c r="F7">
        <v>58</v>
      </c>
      <c r="G7">
        <v>103</v>
      </c>
      <c r="H7" s="30">
        <f t="shared" si="0"/>
        <v>196</v>
      </c>
      <c r="I7">
        <v>52</v>
      </c>
      <c r="J7">
        <v>0</v>
      </c>
      <c r="K7">
        <v>0</v>
      </c>
      <c r="L7">
        <v>0</v>
      </c>
      <c r="M7">
        <v>68</v>
      </c>
      <c r="N7">
        <v>74</v>
      </c>
      <c r="O7" s="31">
        <f t="shared" si="1"/>
        <v>194</v>
      </c>
      <c r="P7" s="30">
        <f t="shared" si="2"/>
        <v>390</v>
      </c>
    </row>
    <row r="8" spans="1:16" ht="12.75">
      <c r="A8" s="4" t="s">
        <v>23</v>
      </c>
      <c r="B8">
        <v>35</v>
      </c>
      <c r="C8">
        <v>69</v>
      </c>
      <c r="D8">
        <v>51</v>
      </c>
      <c r="E8">
        <v>31</v>
      </c>
      <c r="F8">
        <v>0</v>
      </c>
      <c r="G8">
        <v>2</v>
      </c>
      <c r="H8" s="30">
        <f t="shared" si="0"/>
        <v>188</v>
      </c>
      <c r="I8">
        <v>0</v>
      </c>
      <c r="J8">
        <v>66</v>
      </c>
      <c r="K8">
        <v>70</v>
      </c>
      <c r="L8">
        <v>0</v>
      </c>
      <c r="M8">
        <v>0</v>
      </c>
      <c r="N8">
        <v>38</v>
      </c>
      <c r="O8" s="31">
        <f t="shared" si="1"/>
        <v>174</v>
      </c>
      <c r="P8" s="30">
        <f t="shared" si="2"/>
        <v>362</v>
      </c>
    </row>
    <row r="9" spans="1:16" ht="12.75">
      <c r="A9" s="4" t="s">
        <v>4</v>
      </c>
      <c r="B9">
        <v>22</v>
      </c>
      <c r="C9">
        <v>37</v>
      </c>
      <c r="D9">
        <v>12</v>
      </c>
      <c r="E9">
        <v>4</v>
      </c>
      <c r="F9">
        <v>46</v>
      </c>
      <c r="G9">
        <v>51</v>
      </c>
      <c r="H9" s="30">
        <f t="shared" si="0"/>
        <v>172</v>
      </c>
      <c r="I9">
        <v>0</v>
      </c>
      <c r="J9">
        <v>16</v>
      </c>
      <c r="K9">
        <v>56</v>
      </c>
      <c r="L9">
        <v>0</v>
      </c>
      <c r="M9">
        <v>39</v>
      </c>
      <c r="N9">
        <v>45</v>
      </c>
      <c r="O9" s="31">
        <f t="shared" si="1"/>
        <v>156</v>
      </c>
      <c r="P9" s="30">
        <f t="shared" si="2"/>
        <v>328</v>
      </c>
    </row>
    <row r="10" spans="1:16" ht="12.75">
      <c r="A10" s="4" t="s">
        <v>319</v>
      </c>
      <c r="B10">
        <v>0</v>
      </c>
      <c r="C10">
        <v>0</v>
      </c>
      <c r="D10">
        <v>118</v>
      </c>
      <c r="E10">
        <v>70</v>
      </c>
      <c r="F10">
        <v>0</v>
      </c>
      <c r="G10">
        <v>0</v>
      </c>
      <c r="H10" s="30">
        <f t="shared" si="0"/>
        <v>188</v>
      </c>
      <c r="I10">
        <v>56</v>
      </c>
      <c r="J10">
        <v>20</v>
      </c>
      <c r="K10">
        <v>0</v>
      </c>
      <c r="L10">
        <v>52</v>
      </c>
      <c r="M10">
        <v>0</v>
      </c>
      <c r="N10">
        <v>0</v>
      </c>
      <c r="O10" s="31">
        <f t="shared" si="1"/>
        <v>128</v>
      </c>
      <c r="P10" s="30">
        <f t="shared" si="2"/>
        <v>316</v>
      </c>
    </row>
    <row r="11" spans="1:16" ht="12.75">
      <c r="A11" s="4" t="s">
        <v>345</v>
      </c>
      <c r="B11" s="1">
        <f>'10-14 jr'!$T$29+'10-14 jr'!$T$36</f>
        <v>96</v>
      </c>
      <c r="C11" s="1">
        <f>'10-14 jr'!$T$4+'10-14 jr'!$T$7</f>
        <v>120</v>
      </c>
      <c r="D11">
        <v>0</v>
      </c>
      <c r="E11">
        <v>0</v>
      </c>
      <c r="F11">
        <v>0</v>
      </c>
      <c r="G11">
        <v>0</v>
      </c>
      <c r="H11" s="30">
        <f t="shared" si="0"/>
        <v>216</v>
      </c>
      <c r="I11">
        <f>Teams!Q10</f>
        <v>58</v>
      </c>
      <c r="J11">
        <v>0</v>
      </c>
      <c r="K11">
        <v>0</v>
      </c>
      <c r="L11">
        <v>0</v>
      </c>
      <c r="M11">
        <v>0</v>
      </c>
      <c r="N11">
        <v>0</v>
      </c>
      <c r="O11" s="31">
        <f t="shared" si="1"/>
        <v>58</v>
      </c>
      <c r="P11" s="30">
        <f t="shared" si="2"/>
        <v>274</v>
      </c>
    </row>
    <row r="12" spans="1:16" ht="12.75">
      <c r="A12" s="4" t="s">
        <v>293</v>
      </c>
      <c r="B12">
        <v>0</v>
      </c>
      <c r="C12">
        <v>0</v>
      </c>
      <c r="D12">
        <v>0</v>
      </c>
      <c r="E12">
        <v>76</v>
      </c>
      <c r="F12">
        <v>45</v>
      </c>
      <c r="G12">
        <v>73</v>
      </c>
      <c r="H12" s="30">
        <f t="shared" si="0"/>
        <v>194</v>
      </c>
      <c r="I12">
        <v>0</v>
      </c>
      <c r="J12">
        <v>0</v>
      </c>
      <c r="K12">
        <v>0</v>
      </c>
      <c r="L12">
        <v>0</v>
      </c>
      <c r="M12">
        <v>31</v>
      </c>
      <c r="N12">
        <v>28</v>
      </c>
      <c r="O12" s="31">
        <f t="shared" si="1"/>
        <v>59</v>
      </c>
      <c r="P12" s="30">
        <f t="shared" si="2"/>
        <v>253</v>
      </c>
    </row>
    <row r="13" spans="1:16" ht="12.75">
      <c r="A13" s="4" t="s">
        <v>368</v>
      </c>
      <c r="B13">
        <v>0</v>
      </c>
      <c r="C13">
        <v>0</v>
      </c>
      <c r="D13">
        <v>96</v>
      </c>
      <c r="E13">
        <v>0</v>
      </c>
      <c r="F13">
        <v>42</v>
      </c>
      <c r="G13">
        <v>52</v>
      </c>
      <c r="H13" s="30">
        <f t="shared" si="0"/>
        <v>190</v>
      </c>
      <c r="I13">
        <v>0</v>
      </c>
      <c r="J13">
        <v>0</v>
      </c>
      <c r="K13">
        <v>0</v>
      </c>
      <c r="L13">
        <v>0</v>
      </c>
      <c r="M13">
        <v>50</v>
      </c>
      <c r="N13">
        <v>0</v>
      </c>
      <c r="O13" s="31">
        <f t="shared" si="1"/>
        <v>50</v>
      </c>
      <c r="P13" s="30">
        <f t="shared" si="2"/>
        <v>240</v>
      </c>
    </row>
    <row r="14" spans="1:16" ht="12.75">
      <c r="A14" s="4" t="s">
        <v>6</v>
      </c>
      <c r="B14">
        <v>0</v>
      </c>
      <c r="C14">
        <v>0</v>
      </c>
      <c r="D14">
        <v>0</v>
      </c>
      <c r="E14">
        <v>0</v>
      </c>
      <c r="F14">
        <v>28</v>
      </c>
      <c r="G14">
        <v>53</v>
      </c>
      <c r="H14" s="30">
        <f t="shared" si="0"/>
        <v>81</v>
      </c>
      <c r="I14">
        <v>0</v>
      </c>
      <c r="J14">
        <v>0</v>
      </c>
      <c r="K14">
        <v>0</v>
      </c>
      <c r="L14">
        <v>0</v>
      </c>
      <c r="M14">
        <v>30</v>
      </c>
      <c r="N14">
        <v>41</v>
      </c>
      <c r="O14" s="31">
        <f t="shared" si="1"/>
        <v>71</v>
      </c>
      <c r="P14" s="30">
        <f t="shared" si="2"/>
        <v>152</v>
      </c>
    </row>
    <row r="15" spans="1:16" ht="12.75">
      <c r="A15" s="4" t="s">
        <v>383</v>
      </c>
      <c r="B15">
        <v>114</v>
      </c>
      <c r="C15" s="1">
        <f>'10-14 jr'!$T$26</f>
        <v>0</v>
      </c>
      <c r="D15">
        <v>0</v>
      </c>
      <c r="E15">
        <v>8</v>
      </c>
      <c r="F15">
        <v>0</v>
      </c>
      <c r="G15">
        <v>0</v>
      </c>
      <c r="H15" s="30">
        <f t="shared" si="0"/>
        <v>122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 s="31">
        <f t="shared" si="1"/>
        <v>0</v>
      </c>
      <c r="P15" s="30">
        <f t="shared" si="2"/>
        <v>122</v>
      </c>
    </row>
    <row r="16" spans="1:16" ht="12.75">
      <c r="A16" s="4" t="s">
        <v>7</v>
      </c>
      <c r="B16">
        <v>48</v>
      </c>
      <c r="C16">
        <v>0</v>
      </c>
      <c r="D16">
        <v>27</v>
      </c>
      <c r="E16">
        <v>0</v>
      </c>
      <c r="F16">
        <v>17</v>
      </c>
      <c r="G16">
        <v>0</v>
      </c>
      <c r="H16" s="30">
        <f t="shared" si="0"/>
        <v>92</v>
      </c>
      <c r="I16">
        <v>0</v>
      </c>
      <c r="J16">
        <v>0</v>
      </c>
      <c r="K16">
        <v>0</v>
      </c>
      <c r="L16">
        <v>0</v>
      </c>
      <c r="M16">
        <v>25</v>
      </c>
      <c r="N16">
        <v>0</v>
      </c>
      <c r="O16" s="31">
        <f t="shared" si="1"/>
        <v>25</v>
      </c>
      <c r="P16" s="30">
        <f t="shared" si="2"/>
        <v>117</v>
      </c>
    </row>
    <row r="17" spans="1:16" ht="12.75">
      <c r="A17" s="4" t="s">
        <v>386</v>
      </c>
      <c r="B17">
        <v>0</v>
      </c>
      <c r="C17">
        <v>0</v>
      </c>
      <c r="D17">
        <v>62</v>
      </c>
      <c r="E17">
        <v>0</v>
      </c>
      <c r="F17">
        <v>7</v>
      </c>
      <c r="G17">
        <v>0</v>
      </c>
      <c r="H17" s="30">
        <f t="shared" si="0"/>
        <v>69</v>
      </c>
      <c r="I17">
        <v>0</v>
      </c>
      <c r="J17">
        <v>0</v>
      </c>
      <c r="K17">
        <v>0</v>
      </c>
      <c r="L17">
        <v>0</v>
      </c>
      <c r="M17">
        <v>48</v>
      </c>
      <c r="N17">
        <v>0</v>
      </c>
      <c r="O17" s="31">
        <f t="shared" si="1"/>
        <v>48</v>
      </c>
      <c r="P17" s="30">
        <f t="shared" si="2"/>
        <v>117</v>
      </c>
    </row>
    <row r="18" spans="1:16" ht="12.75">
      <c r="A18" s="4" t="s">
        <v>102</v>
      </c>
      <c r="B18">
        <v>0</v>
      </c>
      <c r="C18">
        <v>21</v>
      </c>
      <c r="D18">
        <v>0</v>
      </c>
      <c r="E18">
        <v>93</v>
      </c>
      <c r="F18">
        <v>0</v>
      </c>
      <c r="G18">
        <v>0</v>
      </c>
      <c r="H18" s="30">
        <f t="shared" si="0"/>
        <v>114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31">
        <f t="shared" si="1"/>
        <v>0</v>
      </c>
      <c r="P18" s="30">
        <f t="shared" si="2"/>
        <v>114</v>
      </c>
    </row>
    <row r="19" spans="1:16" ht="12.75">
      <c r="A19" s="4" t="s">
        <v>404</v>
      </c>
      <c r="B19">
        <v>96</v>
      </c>
      <c r="C19">
        <v>0</v>
      </c>
      <c r="D19">
        <v>0</v>
      </c>
      <c r="E19">
        <v>0</v>
      </c>
      <c r="F19">
        <v>0</v>
      </c>
      <c r="G19">
        <v>0</v>
      </c>
      <c r="H19" s="30">
        <f t="shared" si="0"/>
        <v>96</v>
      </c>
      <c r="I19">
        <v>16</v>
      </c>
      <c r="J19">
        <v>0</v>
      </c>
      <c r="K19">
        <v>0</v>
      </c>
      <c r="L19">
        <v>0</v>
      </c>
      <c r="M19">
        <v>0</v>
      </c>
      <c r="N19">
        <v>0</v>
      </c>
      <c r="O19" s="31">
        <f t="shared" si="1"/>
        <v>16</v>
      </c>
      <c r="P19" s="30">
        <f t="shared" si="2"/>
        <v>112</v>
      </c>
    </row>
    <row r="20" spans="1:16" ht="12.75">
      <c r="A20" s="4" t="s">
        <v>34</v>
      </c>
      <c r="B20">
        <v>0</v>
      </c>
      <c r="C20">
        <v>68</v>
      </c>
      <c r="D20">
        <v>8</v>
      </c>
      <c r="E20">
        <v>0</v>
      </c>
      <c r="F20">
        <v>8</v>
      </c>
      <c r="G20">
        <v>0</v>
      </c>
      <c r="H20" s="30">
        <f t="shared" si="0"/>
        <v>84</v>
      </c>
      <c r="I20">
        <v>0</v>
      </c>
      <c r="J20">
        <v>0</v>
      </c>
      <c r="K20">
        <v>0</v>
      </c>
      <c r="L20">
        <v>0</v>
      </c>
      <c r="M20">
        <v>26</v>
      </c>
      <c r="N20">
        <v>0</v>
      </c>
      <c r="O20" s="31">
        <f t="shared" si="1"/>
        <v>26</v>
      </c>
      <c r="P20" s="30">
        <f t="shared" si="2"/>
        <v>110</v>
      </c>
    </row>
    <row r="21" spans="1:16" ht="12.75">
      <c r="A21" s="4" t="s">
        <v>353</v>
      </c>
      <c r="B21">
        <v>0</v>
      </c>
      <c r="C21">
        <v>0</v>
      </c>
      <c r="D21">
        <v>64</v>
      </c>
      <c r="E21">
        <v>0</v>
      </c>
      <c r="F21">
        <v>0</v>
      </c>
      <c r="G21">
        <v>34</v>
      </c>
      <c r="H21" s="30">
        <f t="shared" si="0"/>
        <v>98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 s="31">
        <f t="shared" si="1"/>
        <v>0</v>
      </c>
      <c r="P21" s="30">
        <f t="shared" si="2"/>
        <v>98</v>
      </c>
    </row>
    <row r="22" spans="1:16" ht="12.75">
      <c r="A22" s="4" t="s">
        <v>320</v>
      </c>
      <c r="B22">
        <v>0</v>
      </c>
      <c r="C22">
        <v>0</v>
      </c>
      <c r="D22">
        <v>0</v>
      </c>
      <c r="E22">
        <v>17</v>
      </c>
      <c r="F22">
        <v>0</v>
      </c>
      <c r="G22">
        <v>0</v>
      </c>
      <c r="H22" s="30">
        <f t="shared" si="0"/>
        <v>17</v>
      </c>
      <c r="I22">
        <v>0</v>
      </c>
      <c r="J22">
        <v>60</v>
      </c>
      <c r="K22">
        <v>0</v>
      </c>
      <c r="L22">
        <v>20</v>
      </c>
      <c r="M22">
        <v>0</v>
      </c>
      <c r="N22">
        <v>0</v>
      </c>
      <c r="O22" s="31">
        <f t="shared" si="1"/>
        <v>80</v>
      </c>
      <c r="P22" s="30">
        <f t="shared" si="2"/>
        <v>97</v>
      </c>
    </row>
    <row r="23" spans="1:16" ht="12.75">
      <c r="A23" s="4" t="s">
        <v>26</v>
      </c>
      <c r="B23">
        <v>0</v>
      </c>
      <c r="C23">
        <v>0</v>
      </c>
      <c r="D23">
        <v>0</v>
      </c>
      <c r="E23">
        <v>0</v>
      </c>
      <c r="F23">
        <v>3</v>
      </c>
      <c r="G23">
        <v>0</v>
      </c>
      <c r="H23" s="30">
        <f t="shared" si="0"/>
        <v>3</v>
      </c>
      <c r="I23">
        <v>0</v>
      </c>
      <c r="J23">
        <v>0</v>
      </c>
      <c r="K23">
        <v>0</v>
      </c>
      <c r="L23">
        <v>0</v>
      </c>
      <c r="M23">
        <v>28</v>
      </c>
      <c r="N23">
        <v>49</v>
      </c>
      <c r="O23" s="31">
        <f t="shared" si="1"/>
        <v>77</v>
      </c>
      <c r="P23" s="30">
        <f t="shared" si="2"/>
        <v>80</v>
      </c>
    </row>
    <row r="24" spans="1:16" ht="12.75">
      <c r="A24" s="4" t="s">
        <v>212</v>
      </c>
      <c r="B24">
        <v>0</v>
      </c>
      <c r="C24">
        <v>0</v>
      </c>
      <c r="D24">
        <v>18</v>
      </c>
      <c r="E24">
        <v>0</v>
      </c>
      <c r="F24">
        <v>6</v>
      </c>
      <c r="G24">
        <v>0</v>
      </c>
      <c r="H24" s="30">
        <f t="shared" si="0"/>
        <v>24</v>
      </c>
      <c r="I24">
        <v>0</v>
      </c>
      <c r="J24">
        <v>0</v>
      </c>
      <c r="K24">
        <v>0</v>
      </c>
      <c r="L24">
        <v>0</v>
      </c>
      <c r="M24">
        <v>49</v>
      </c>
      <c r="N24">
        <v>0</v>
      </c>
      <c r="O24" s="31">
        <f t="shared" si="1"/>
        <v>49</v>
      </c>
      <c r="P24" s="30">
        <f t="shared" si="2"/>
        <v>73</v>
      </c>
    </row>
    <row r="25" spans="1:16" ht="12.75">
      <c r="A25" s="4" t="s">
        <v>382</v>
      </c>
      <c r="B25">
        <v>0</v>
      </c>
      <c r="C25" s="1">
        <f>'10-14 jr'!$T$6</f>
        <v>55</v>
      </c>
      <c r="D25">
        <v>0</v>
      </c>
      <c r="E25">
        <v>7</v>
      </c>
      <c r="F25">
        <v>0</v>
      </c>
      <c r="G25">
        <v>10</v>
      </c>
      <c r="H25" s="30">
        <f t="shared" si="0"/>
        <v>72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 s="31">
        <f t="shared" si="1"/>
        <v>0</v>
      </c>
      <c r="P25" s="30">
        <f t="shared" si="2"/>
        <v>72</v>
      </c>
    </row>
    <row r="26" spans="1:16" ht="12.75">
      <c r="A26" s="4" t="s">
        <v>390</v>
      </c>
      <c r="B26">
        <v>0</v>
      </c>
      <c r="C26">
        <v>0</v>
      </c>
      <c r="D26">
        <v>40</v>
      </c>
      <c r="E26">
        <v>0</v>
      </c>
      <c r="F26">
        <v>18</v>
      </c>
      <c r="G26">
        <v>0</v>
      </c>
      <c r="H26" s="30">
        <f t="shared" si="0"/>
        <v>58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 s="31">
        <f t="shared" si="1"/>
        <v>0</v>
      </c>
      <c r="P26" s="30">
        <f t="shared" si="2"/>
        <v>58</v>
      </c>
    </row>
    <row r="27" spans="1:16" ht="12.75">
      <c r="A27" s="4" t="s">
        <v>376</v>
      </c>
      <c r="B27">
        <v>24</v>
      </c>
      <c r="C27">
        <v>0</v>
      </c>
      <c r="D27">
        <v>10</v>
      </c>
      <c r="E27">
        <v>0</v>
      </c>
      <c r="F27">
        <v>0</v>
      </c>
      <c r="G27">
        <v>0</v>
      </c>
      <c r="H27" s="30">
        <f t="shared" si="0"/>
        <v>34</v>
      </c>
      <c r="I27">
        <v>0</v>
      </c>
      <c r="J27">
        <v>0</v>
      </c>
      <c r="K27">
        <v>0</v>
      </c>
      <c r="L27">
        <v>0</v>
      </c>
      <c r="M27">
        <v>24</v>
      </c>
      <c r="N27">
        <v>0</v>
      </c>
      <c r="O27" s="31">
        <f t="shared" si="1"/>
        <v>24</v>
      </c>
      <c r="P27" s="30">
        <f t="shared" si="2"/>
        <v>58</v>
      </c>
    </row>
    <row r="28" spans="1:16" ht="12.75">
      <c r="A28" s="4" t="s">
        <v>358</v>
      </c>
      <c r="B28">
        <v>0</v>
      </c>
      <c r="C28">
        <v>0</v>
      </c>
      <c r="D28">
        <v>0</v>
      </c>
      <c r="E28">
        <v>6</v>
      </c>
      <c r="F28">
        <v>32</v>
      </c>
      <c r="G28">
        <v>0</v>
      </c>
      <c r="H28" s="30">
        <f t="shared" si="0"/>
        <v>38</v>
      </c>
      <c r="I28">
        <v>0</v>
      </c>
      <c r="J28">
        <v>0</v>
      </c>
      <c r="K28">
        <v>0</v>
      </c>
      <c r="L28">
        <v>0</v>
      </c>
      <c r="M28">
        <v>15</v>
      </c>
      <c r="N28">
        <v>0</v>
      </c>
      <c r="O28" s="31">
        <f t="shared" si="1"/>
        <v>15</v>
      </c>
      <c r="P28" s="30">
        <f t="shared" si="2"/>
        <v>53</v>
      </c>
    </row>
    <row r="29" spans="1:16" ht="12.75">
      <c r="A29" s="4" t="s">
        <v>405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 s="30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50</v>
      </c>
      <c r="O29" s="31">
        <f t="shared" si="1"/>
        <v>50</v>
      </c>
      <c r="P29" s="30">
        <f t="shared" si="2"/>
        <v>50</v>
      </c>
    </row>
    <row r="30" spans="1:16" ht="12.75">
      <c r="A30" s="4" t="s">
        <v>313</v>
      </c>
      <c r="B30">
        <v>0</v>
      </c>
      <c r="C30">
        <v>0</v>
      </c>
      <c r="D30">
        <v>0</v>
      </c>
      <c r="E30">
        <v>36</v>
      </c>
      <c r="F30">
        <v>0</v>
      </c>
      <c r="G30">
        <v>0</v>
      </c>
      <c r="H30" s="30">
        <f>B30+C30+D30+E30+F30+G30</f>
        <v>36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 s="31">
        <f t="shared" si="1"/>
        <v>0</v>
      </c>
      <c r="P30" s="30">
        <f t="shared" si="2"/>
        <v>36</v>
      </c>
    </row>
    <row r="31" spans="1:16" ht="12.75">
      <c r="A31" s="4" t="s">
        <v>56</v>
      </c>
      <c r="B31">
        <v>0</v>
      </c>
      <c r="C31">
        <v>0</v>
      </c>
      <c r="D31">
        <v>0</v>
      </c>
      <c r="E31">
        <v>0</v>
      </c>
      <c r="F31">
        <v>0</v>
      </c>
      <c r="G31">
        <v>5</v>
      </c>
      <c r="H31" s="30">
        <f>B31+C31+D31+E31+F31+G31</f>
        <v>5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 s="31">
        <f t="shared" si="1"/>
        <v>0</v>
      </c>
      <c r="P31" s="30">
        <f t="shared" si="2"/>
        <v>5</v>
      </c>
    </row>
    <row r="32" spans="1:16" ht="12.75">
      <c r="A32" s="4" t="s">
        <v>166</v>
      </c>
      <c r="B32">
        <v>0</v>
      </c>
      <c r="C32">
        <v>0</v>
      </c>
      <c r="D32">
        <v>0</v>
      </c>
      <c r="E32">
        <v>0</v>
      </c>
      <c r="F32">
        <v>0</v>
      </c>
      <c r="G32">
        <v>3</v>
      </c>
      <c r="H32" s="30">
        <f>B32+C32+D32+E32+F32+G32</f>
        <v>3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 s="31">
        <f t="shared" si="1"/>
        <v>0</v>
      </c>
      <c r="P32" s="30">
        <f t="shared" si="2"/>
        <v>3</v>
      </c>
    </row>
    <row r="33" spans="1:16" ht="12.75">
      <c r="A33" s="4" t="s">
        <v>74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 s="30">
        <f>B33+C33+D33+E33+F33+G33</f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31">
        <f t="shared" si="1"/>
        <v>0</v>
      </c>
      <c r="P33" s="30">
        <f t="shared" si="2"/>
        <v>0</v>
      </c>
    </row>
    <row r="34" spans="1:16" ht="12.75">
      <c r="A34" s="4"/>
      <c r="H34" s="1"/>
      <c r="P34" s="1"/>
    </row>
    <row r="36" spans="1:16" ht="20.25">
      <c r="A36" s="2" t="s">
        <v>51</v>
      </c>
      <c r="H36" t="s">
        <v>48</v>
      </c>
      <c r="O36" t="s">
        <v>48</v>
      </c>
      <c r="P36" t="s">
        <v>31</v>
      </c>
    </row>
    <row r="37" spans="2:9" ht="12.75">
      <c r="B37" t="s">
        <v>44</v>
      </c>
      <c r="D37" t="s">
        <v>44</v>
      </c>
      <c r="F37" t="s">
        <v>44</v>
      </c>
      <c r="I37" t="s">
        <v>49</v>
      </c>
    </row>
    <row r="38" spans="2:13" ht="12.75">
      <c r="B38" t="s">
        <v>45</v>
      </c>
      <c r="D38" t="s">
        <v>46</v>
      </c>
      <c r="F38" t="s">
        <v>47</v>
      </c>
      <c r="I38" t="s">
        <v>45</v>
      </c>
      <c r="K38" t="s">
        <v>46</v>
      </c>
      <c r="M38" t="s">
        <v>47</v>
      </c>
    </row>
    <row r="39" spans="2:14" ht="12.75">
      <c r="B39" t="s">
        <v>12</v>
      </c>
      <c r="C39" t="s">
        <v>13</v>
      </c>
      <c r="D39" t="s">
        <v>12</v>
      </c>
      <c r="E39" t="s">
        <v>13</v>
      </c>
      <c r="F39" t="s">
        <v>33</v>
      </c>
      <c r="G39" t="s">
        <v>32</v>
      </c>
      <c r="I39" t="s">
        <v>12</v>
      </c>
      <c r="J39" t="s">
        <v>13</v>
      </c>
      <c r="K39" t="s">
        <v>12</v>
      </c>
      <c r="L39" t="s">
        <v>13</v>
      </c>
      <c r="M39" t="s">
        <v>33</v>
      </c>
      <c r="N39" t="s">
        <v>32</v>
      </c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50" ht="12.75">
      <c r="A50" s="4"/>
    </row>
    <row r="51" ht="12.75">
      <c r="A51" s="4"/>
    </row>
    <row r="53" ht="12.75">
      <c r="A53" s="4"/>
    </row>
    <row r="56" ht="12.75">
      <c r="A56" s="4"/>
    </row>
    <row r="59" spans="1:16" ht="20.25">
      <c r="A59" s="2" t="s">
        <v>52</v>
      </c>
      <c r="H59" t="s">
        <v>48</v>
      </c>
      <c r="O59" t="s">
        <v>48</v>
      </c>
      <c r="P59" t="s">
        <v>31</v>
      </c>
    </row>
    <row r="60" spans="2:9" ht="12.75">
      <c r="B60" t="s">
        <v>44</v>
      </c>
      <c r="D60" t="s">
        <v>44</v>
      </c>
      <c r="F60" t="s">
        <v>44</v>
      </c>
      <c r="I60" t="s">
        <v>49</v>
      </c>
    </row>
    <row r="61" spans="2:13" ht="12.75">
      <c r="B61" t="s">
        <v>45</v>
      </c>
      <c r="D61" t="s">
        <v>46</v>
      </c>
      <c r="F61" t="s">
        <v>47</v>
      </c>
      <c r="I61" t="s">
        <v>45</v>
      </c>
      <c r="K61" t="s">
        <v>46</v>
      </c>
      <c r="M61" t="s">
        <v>47</v>
      </c>
    </row>
    <row r="62" spans="2:14" ht="12.75">
      <c r="B62" t="s">
        <v>12</v>
      </c>
      <c r="C62" t="s">
        <v>13</v>
      </c>
      <c r="D62" t="s">
        <v>12</v>
      </c>
      <c r="E62" t="s">
        <v>13</v>
      </c>
      <c r="F62" t="s">
        <v>33</v>
      </c>
      <c r="G62" t="s">
        <v>32</v>
      </c>
      <c r="I62" t="s">
        <v>12</v>
      </c>
      <c r="J62" t="s">
        <v>13</v>
      </c>
      <c r="K62" t="s">
        <v>12</v>
      </c>
      <c r="L62" t="s">
        <v>13</v>
      </c>
      <c r="M62" t="s">
        <v>33</v>
      </c>
      <c r="N62" t="s">
        <v>32</v>
      </c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4" ht="12.75">
      <c r="A74" s="4"/>
    </row>
    <row r="75" ht="12.75">
      <c r="A75" s="4"/>
    </row>
    <row r="76" ht="12.75">
      <c r="A76" s="4"/>
    </row>
    <row r="79" ht="12.75">
      <c r="A79" s="4"/>
    </row>
    <row r="82" spans="1:16" ht="20.25">
      <c r="A82" s="2" t="s">
        <v>53</v>
      </c>
      <c r="H82" t="s">
        <v>48</v>
      </c>
      <c r="O82" t="s">
        <v>48</v>
      </c>
      <c r="P82" t="s">
        <v>31</v>
      </c>
    </row>
    <row r="83" spans="2:9" ht="12.75">
      <c r="B83" t="s">
        <v>44</v>
      </c>
      <c r="D83" t="s">
        <v>44</v>
      </c>
      <c r="F83" t="s">
        <v>44</v>
      </c>
      <c r="I83" t="s">
        <v>49</v>
      </c>
    </row>
    <row r="84" spans="2:13" ht="12.75">
      <c r="B84" t="s">
        <v>45</v>
      </c>
      <c r="D84" t="s">
        <v>46</v>
      </c>
      <c r="F84" t="s">
        <v>47</v>
      </c>
      <c r="I84" t="s">
        <v>45</v>
      </c>
      <c r="K84" t="s">
        <v>46</v>
      </c>
      <c r="M84" t="s">
        <v>47</v>
      </c>
    </row>
    <row r="85" spans="2:14" ht="12.75">
      <c r="B85" t="s">
        <v>12</v>
      </c>
      <c r="C85" t="s">
        <v>13</v>
      </c>
      <c r="D85" t="s">
        <v>12</v>
      </c>
      <c r="E85" t="s">
        <v>13</v>
      </c>
      <c r="F85" t="s">
        <v>33</v>
      </c>
      <c r="G85" t="s">
        <v>32</v>
      </c>
      <c r="I85" t="s">
        <v>12</v>
      </c>
      <c r="J85" t="s">
        <v>13</v>
      </c>
      <c r="K85" t="s">
        <v>12</v>
      </c>
      <c r="L85" t="s">
        <v>13</v>
      </c>
      <c r="M85" t="s">
        <v>33</v>
      </c>
      <c r="N85" t="s">
        <v>32</v>
      </c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7" ht="12.75">
      <c r="A97" s="4"/>
    </row>
    <row r="98" ht="12.75">
      <c r="A98" s="4"/>
    </row>
    <row r="99" ht="12.75">
      <c r="A99" s="4"/>
    </row>
    <row r="102" ht="12.75">
      <c r="A102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systeem</dc:creator>
  <cp:keywords/>
  <dc:description/>
  <cp:lastModifiedBy>Hemd</cp:lastModifiedBy>
  <cp:lastPrinted>2009-09-18T10:23:14Z</cp:lastPrinted>
  <dcterms:created xsi:type="dcterms:W3CDTF">2007-07-11T18:09:55Z</dcterms:created>
  <dcterms:modified xsi:type="dcterms:W3CDTF">2009-09-18T10:23:36Z</dcterms:modified>
  <cp:category/>
  <cp:version/>
  <cp:contentType/>
  <cp:contentStatus/>
</cp:coreProperties>
</file>